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NSPA001\Dokumenty_PPA\700 Sekcia organizacie trhu a statnej pomoci\750\ŠKOLSKÝ PROGRAM\PRÍRUČKA A_B_školské_programy\2025-2026\MAX\Formuláre\OZ\nové 2025-26\final\"/>
    </mc:Choice>
  </mc:AlternateContent>
  <xr:revisionPtr revIDLastSave="0" documentId="13_ncr:1_{5BCD944D-6444-4649-A010-1B3D13D0A90A}" xr6:coauthVersionLast="47" xr6:coauthVersionMax="47" xr10:uidLastSave="{00000000-0000-0000-0000-000000000000}"/>
  <workbookProtection workbookAlgorithmName="SHA-512" workbookHashValue="Y4j+mvqsRNrPXOyAoyK8A9L2yS05EQdjrp5uIfPRL7CLGmJustZq5eXty6YL0F6AxXSR8ielp7+mcLZFaGIP1A==" workbookSaltValue="R5klEsxqv9r6/0ck0YpYPA==" workbookSpinCount="100000" lockStructure="1"/>
  <bookViews>
    <workbookView xWindow="-120" yWindow="-120" windowWidth="29040" windowHeight="15960" tabRatio="740" activeTab="6" xr2:uid="{9C98ABF1-C7DF-4A5C-BE9F-1812155DCC26}"/>
  </bookViews>
  <sheets>
    <sheet name="1. Ochutnávka" sheetId="1" r:id="rId1"/>
    <sheet name="1.1. Ochutnávka - výrobky" sheetId="9" r:id="rId2"/>
    <sheet name="2. Exkurzie" sheetId="3" r:id="rId3"/>
    <sheet name="3. Vzdelávacia akt.-materiál" sheetId="4" r:id="rId4"/>
    <sheet name="4. Súťaž" sheetId="5" r:id="rId5"/>
    <sheet name="5. Výsadba-školská záhrada" sheetId="10" r:id="rId6"/>
    <sheet name="6. Hodnota projektu na SVO" sheetId="6" r:id="rId7"/>
    <sheet name="7. Príklady na vyplnenie" sheetId="11" r:id="rId8"/>
    <sheet name="výber" sheetId="2" state="hidden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6" l="1"/>
  <c r="M5" i="1"/>
  <c r="I2" i="9"/>
  <c r="M58" i="11"/>
  <c r="M57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M7" i="11"/>
  <c r="M6" i="11"/>
  <c r="M5" i="11"/>
  <c r="M4" i="11"/>
  <c r="E2" i="10" l="1"/>
  <c r="B7" i="6"/>
  <c r="C7" i="6" s="1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M27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2" i="10"/>
  <c r="M13" i="10"/>
  <c r="M11" i="10"/>
  <c r="M10" i="10"/>
  <c r="M9" i="10"/>
  <c r="M8" i="10"/>
  <c r="M7" i="10"/>
  <c r="M6" i="10"/>
  <c r="M5" i="10"/>
  <c r="E2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7" i="5"/>
  <c r="E2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7" i="4"/>
  <c r="E2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2" i="3"/>
  <c r="J30" i="9"/>
  <c r="I30" i="9"/>
  <c r="J29" i="9"/>
  <c r="I29" i="9"/>
  <c r="K29" i="9" s="1"/>
  <c r="J28" i="9"/>
  <c r="I28" i="9"/>
  <c r="K28" i="9" s="1"/>
  <c r="J27" i="9"/>
  <c r="I27" i="9"/>
  <c r="K27" i="9" s="1"/>
  <c r="J26" i="9"/>
  <c r="K26" i="9" s="1"/>
  <c r="I26" i="9"/>
  <c r="J25" i="9"/>
  <c r="I25" i="9"/>
  <c r="K25" i="9" s="1"/>
  <c r="J24" i="9"/>
  <c r="I24" i="9"/>
  <c r="J23" i="9"/>
  <c r="I23" i="9"/>
  <c r="J22" i="9"/>
  <c r="K22" i="9" s="1"/>
  <c r="I22" i="9"/>
  <c r="J21" i="9"/>
  <c r="I21" i="9"/>
  <c r="K21" i="9" s="1"/>
  <c r="J20" i="9"/>
  <c r="I20" i="9"/>
  <c r="J19" i="9"/>
  <c r="I19" i="9"/>
  <c r="K19" i="9" s="1"/>
  <c r="J18" i="9"/>
  <c r="K18" i="9" s="1"/>
  <c r="I18" i="9"/>
  <c r="J17" i="9"/>
  <c r="I17" i="9"/>
  <c r="K17" i="9" s="1"/>
  <c r="J16" i="9"/>
  <c r="I16" i="9"/>
  <c r="J15" i="9"/>
  <c r="I15" i="9"/>
  <c r="K15" i="9" s="1"/>
  <c r="J14" i="9"/>
  <c r="I14" i="9"/>
  <c r="J13" i="9"/>
  <c r="I13" i="9"/>
  <c r="J12" i="9"/>
  <c r="I12" i="9"/>
  <c r="K12" i="9" s="1"/>
  <c r="K11" i="9"/>
  <c r="J11" i="9"/>
  <c r="I11" i="9"/>
  <c r="J10" i="9"/>
  <c r="I10" i="9"/>
  <c r="J9" i="9"/>
  <c r="I9" i="9"/>
  <c r="J8" i="9"/>
  <c r="I8" i="9"/>
  <c r="K8" i="9" s="1"/>
  <c r="K7" i="9"/>
  <c r="J7" i="9"/>
  <c r="I7" i="9"/>
  <c r="J6" i="9"/>
  <c r="K6" i="9" s="1"/>
  <c r="I6" i="9"/>
  <c r="J5" i="9"/>
  <c r="I5" i="9"/>
  <c r="K5" i="9" s="1"/>
  <c r="J4" i="9"/>
  <c r="I4" i="9"/>
  <c r="J3" i="9"/>
  <c r="I3" i="9"/>
  <c r="K3" i="9" s="1"/>
  <c r="J2" i="9"/>
  <c r="E2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8" i="1"/>
  <c r="K10" i="9" l="1"/>
  <c r="K30" i="9"/>
  <c r="K9" i="9"/>
  <c r="K14" i="9"/>
  <c r="K16" i="9"/>
  <c r="K4" i="9"/>
  <c r="K13" i="9"/>
  <c r="K20" i="9"/>
  <c r="K24" i="9"/>
  <c r="K23" i="9"/>
  <c r="J31" i="9"/>
  <c r="I31" i="9"/>
  <c r="K2" i="9"/>
  <c r="K31" i="9" l="1"/>
  <c r="B3" i="6" s="1"/>
  <c r="M12" i="5"/>
  <c r="M12" i="4"/>
  <c r="C3" i="6" l="1"/>
  <c r="M11" i="5" l="1"/>
  <c r="M10" i="5"/>
  <c r="M9" i="5"/>
  <c r="M8" i="5"/>
  <c r="M6" i="5"/>
  <c r="M5" i="5"/>
  <c r="M10" i="4"/>
  <c r="M9" i="4"/>
  <c r="M11" i="4"/>
  <c r="M8" i="4"/>
  <c r="M6" i="4"/>
  <c r="M5" i="4"/>
  <c r="M9" i="3"/>
  <c r="M14" i="3"/>
  <c r="M13" i="3"/>
  <c r="M11" i="3"/>
  <c r="M10" i="3"/>
  <c r="M8" i="3"/>
  <c r="M7" i="3"/>
  <c r="M6" i="3"/>
  <c r="M5" i="3"/>
  <c r="M6" i="1"/>
  <c r="M7" i="1"/>
  <c r="M9" i="1"/>
  <c r="M10" i="1"/>
  <c r="M11" i="1"/>
  <c r="M12" i="1"/>
  <c r="M13" i="1"/>
  <c r="M14" i="1"/>
  <c r="B6" i="6" l="1"/>
  <c r="C6" i="6" s="1"/>
  <c r="B4" i="6"/>
  <c r="C4" i="6" s="1"/>
  <c r="B2" i="6"/>
  <c r="C2" i="6" s="1"/>
  <c r="C8" i="6" s="1"/>
  <c r="B5" i="6"/>
  <c r="C5" i="6" s="1"/>
</calcChain>
</file>

<file path=xl/sharedStrings.xml><?xml version="1.0" encoding="utf-8"?>
<sst xmlns="http://schemas.openxmlformats.org/spreadsheetml/2006/main" count="632" uniqueCount="190">
  <si>
    <t>OCHUTNÁVKA</t>
  </si>
  <si>
    <t>Príklady na vyplnenie viď posledný list!</t>
  </si>
  <si>
    <t>Téma SVO</t>
  </si>
  <si>
    <t>Téma</t>
  </si>
  <si>
    <t>1</t>
  </si>
  <si>
    <t>lokálna produkcia a jej výhody</t>
  </si>
  <si>
    <t>doplnkové</t>
  </si>
  <si>
    <t xml:space="preserve">znižovanie plytvania s potravinami </t>
  </si>
  <si>
    <t>poľnohospodárska výroba, aj ekologická</t>
  </si>
  <si>
    <t>ochrana životného prostredia</t>
  </si>
  <si>
    <t>označovanie produkcie (napr. značka kvality)</t>
  </si>
  <si>
    <t>Naplánované finančné prostriedky (EUR):</t>
  </si>
  <si>
    <t>Popis SVO
(spôsob realizáce, cieľ/e SVO, naplnenie témy SVO)</t>
  </si>
  <si>
    <t>Miesto
konania
SVO</t>
  </si>
  <si>
    <t>Obdobie
konania
SVO</t>
  </si>
  <si>
    <t>Plánovaný
počet
zapojených detí</t>
  </si>
  <si>
    <t>Poradové
číslo
aktivity</t>
  </si>
  <si>
    <t>ÁNO/NIE</t>
  </si>
  <si>
    <t>Merná
jednotka
(MJ)</t>
  </si>
  <si>
    <t>ÁNO</t>
  </si>
  <si>
    <t>NIE</t>
  </si>
  <si>
    <t>Stĺpec1</t>
  </si>
  <si>
    <t>I. obd.</t>
  </si>
  <si>
    <t>Stĺpec2</t>
  </si>
  <si>
    <t>III. obd.</t>
  </si>
  <si>
    <t>II. obd.</t>
  </si>
  <si>
    <t>Celý školský rok</t>
  </si>
  <si>
    <t>Cena za MJ
v € bez DPH</t>
  </si>
  <si>
    <t>Cena
za predpokladané
množstvo
v € bez DPH</t>
  </si>
  <si>
    <t>Predpokladané
množstvo
v MJ (odhad)</t>
  </si>
  <si>
    <t>Upresnenie
plánovaného
predmetu
pomoci /
Plánovaného
nákladu</t>
  </si>
  <si>
    <t>povinné</t>
  </si>
  <si>
    <t>EXKURZIA</t>
  </si>
  <si>
    <t>zdravá strava a zdravé stravovacie návyky</t>
  </si>
  <si>
    <t>VZDELÁVACIA AKTIVITA / OBSTARANIE VZDELÁVACÍCH MATERIÁLOV</t>
  </si>
  <si>
    <t>SÚŤAŽ</t>
  </si>
  <si>
    <t>Druh SVO</t>
  </si>
  <si>
    <t>Naplánované finančné prostriedky (EUR)</t>
  </si>
  <si>
    <t>Vzdelávacia aktivita alebo obstaranie vzdelávacích materiálov</t>
  </si>
  <si>
    <t>Merná
jednotka (MJ)</t>
  </si>
  <si>
    <t>Výška pomoci (80 % z naplánovaných finančných prostriedkov,
okrem dodaného alebo distribuovaného množstva
mliečnych výrobkov v rámci zabezpečenia ochutnávkových činností)</t>
  </si>
  <si>
    <t>iné (uveďte v stĺpci E - Popis SVO)</t>
  </si>
  <si>
    <r>
      <rPr>
        <sz val="10"/>
        <color theme="1"/>
        <rFont val="Calibri"/>
        <family val="2"/>
        <charset val="238"/>
        <scheme val="minor"/>
      </rPr>
      <t>zdravá strava a zdravé stravovacie návyky</t>
    </r>
    <r>
      <rPr>
        <sz val="10"/>
        <color rgb="FF000000"/>
        <rFont val="Calibri"/>
        <family val="2"/>
        <charset val="238"/>
        <scheme val="minor"/>
      </rPr>
      <t xml:space="preserve"> </t>
    </r>
  </si>
  <si>
    <t xml:space="preserve">sezónnosť ovocia a zeleniny </t>
  </si>
  <si>
    <t>rozmanitosti produkcie (pri ovocí a zelenine rôzne druhy, odrody)</t>
  </si>
  <si>
    <t>spôsob spracovania ovocia, zeleniny</t>
  </si>
  <si>
    <t>iné (uveďte v stĺpci E - popis SVO)</t>
  </si>
  <si>
    <t>P. č.</t>
  </si>
  <si>
    <t>Druh OZ / výrobok</t>
  </si>
  <si>
    <t>Maximálna veľkosť jednej porcie ovocia a zeleniny (z každého druhu) pre jedného žiaka na celý šk. rok</t>
  </si>
  <si>
    <t>Množstvo v porciách</t>
  </si>
  <si>
    <t>Množstvo v kg/L</t>
  </si>
  <si>
    <t>základná pomoc za MJ</t>
  </si>
  <si>
    <t>Dodatočná pomoc za MJ</t>
  </si>
  <si>
    <t>Základná pomoc
za plánované 
množstvo OZ</t>
  </si>
  <si>
    <t>Dodatočná pomoc
za plánované 
množstvo OZ</t>
  </si>
  <si>
    <t>Pomoc
za plánované 
množstvo OZ</t>
  </si>
  <si>
    <t>jablko</t>
  </si>
  <si>
    <t>kg</t>
  </si>
  <si>
    <t>200 g</t>
  </si>
  <si>
    <t>hruška</t>
  </si>
  <si>
    <t>200 g</t>
  </si>
  <si>
    <t>broskyňa</t>
  </si>
  <si>
    <t>marhuľa</t>
  </si>
  <si>
    <t>slivka</t>
  </si>
  <si>
    <t>čerešňa</t>
  </si>
  <si>
    <t>jahody</t>
  </si>
  <si>
    <t>maliny, černice, moruše alebo ostružinomaliny</t>
  </si>
  <si>
    <t>125 g</t>
  </si>
  <si>
    <t>čierne, biele alebo červené ríbezle alebo egreše</t>
  </si>
  <si>
    <t>brusnice, čučoriedky alebo ostatné plody rodu Vaccinium</t>
  </si>
  <si>
    <t>rajčiak</t>
  </si>
  <si>
    <t>kaleráb</t>
  </si>
  <si>
    <t>mrkva</t>
  </si>
  <si>
    <t>reďkovka</t>
  </si>
  <si>
    <t>uhorka šalátová</t>
  </si>
  <si>
    <t>hrášok zelený, nelúpaný</t>
  </si>
  <si>
    <t>paprika</t>
  </si>
  <si>
    <t>ovocná šťava alebo zeleninová šťava 100% (0,2L)</t>
  </si>
  <si>
    <t>kus (porcia)</t>
  </si>
  <si>
    <t>200 ml</t>
  </si>
  <si>
    <t>ovocná šťava alebo zeleninová šťava 100% (0,25L)</t>
  </si>
  <si>
    <t>250 ml</t>
  </si>
  <si>
    <t>ovocná šťava alebo zeleninová šťava 100% (0,75L)</t>
  </si>
  <si>
    <t>L</t>
  </si>
  <si>
    <t>ovocná šťava alebo zeleninová šťava 100% (1L)</t>
  </si>
  <si>
    <t>ovocná šťava alebo zeleninová šťava 100% (3L)</t>
  </si>
  <si>
    <t>ovocná šťava alebo zeleninová šťava 100%  (5L)</t>
  </si>
  <si>
    <t>ovocné pyré (90g)</t>
  </si>
  <si>
    <t>90 g</t>
  </si>
  <si>
    <t>ovocné pyré (100g)</t>
  </si>
  <si>
    <t>100 g</t>
  </si>
  <si>
    <t>ovocné pyré (120g)</t>
  </si>
  <si>
    <t>120 g</t>
  </si>
  <si>
    <t>ovocné pyré (190g)</t>
  </si>
  <si>
    <t>190 g</t>
  </si>
  <si>
    <t>ovocné pyré (200g)</t>
  </si>
  <si>
    <t>sušené jablkové lupienky (30g)</t>
  </si>
  <si>
    <t>30g</t>
  </si>
  <si>
    <t>Celková pomoc za plánované dodavky OZ v rámci zabezpečenia ochutnávkových činností</t>
  </si>
  <si>
    <r>
      <t>1.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> </t>
    </r>
  </si>
  <si>
    <r>
      <t>2.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> </t>
    </r>
  </si>
  <si>
    <r>
      <t>3.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> </t>
    </r>
  </si>
  <si>
    <r>
      <t>4.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> </t>
    </r>
  </si>
  <si>
    <r>
      <t>5.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> </t>
    </r>
  </si>
  <si>
    <r>
      <t>6.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> </t>
    </r>
  </si>
  <si>
    <r>
      <t>7.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> </t>
    </r>
  </si>
  <si>
    <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> </t>
    </r>
  </si>
  <si>
    <r>
      <t>9.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> </t>
    </r>
  </si>
  <si>
    <r>
      <t>10.</t>
    </r>
    <r>
      <rPr>
        <sz val="7"/>
        <color rgb="FF000000"/>
        <rFont val="Calibri"/>
        <family val="2"/>
        <charset val="238"/>
        <scheme val="minor"/>
      </rPr>
      <t xml:space="preserve">   </t>
    </r>
    <r>
      <rPr>
        <sz val="11"/>
        <color rgb="FF000000"/>
        <rFont val="Calibri"/>
        <family val="2"/>
        <charset val="238"/>
        <scheme val="minor"/>
      </rPr>
      <t> </t>
    </r>
  </si>
  <si>
    <r>
      <t>11.</t>
    </r>
    <r>
      <rPr>
        <sz val="7"/>
        <color rgb="FF000000"/>
        <rFont val="Calibri"/>
        <family val="2"/>
        <charset val="238"/>
        <scheme val="minor"/>
      </rPr>
      <t xml:space="preserve">   </t>
    </r>
    <r>
      <rPr>
        <sz val="11"/>
        <color rgb="FF000000"/>
        <rFont val="Calibri"/>
        <family val="2"/>
        <charset val="238"/>
        <scheme val="minor"/>
      </rPr>
      <t> </t>
    </r>
  </si>
  <si>
    <r>
      <t>12.</t>
    </r>
    <r>
      <rPr>
        <sz val="7"/>
        <color rgb="FF000000"/>
        <rFont val="Calibri"/>
        <family val="2"/>
        <charset val="238"/>
        <scheme val="minor"/>
      </rPr>
      <t xml:space="preserve">   </t>
    </r>
    <r>
      <rPr>
        <sz val="11"/>
        <color rgb="FF000000"/>
        <rFont val="Calibri"/>
        <family val="2"/>
        <charset val="238"/>
        <scheme val="minor"/>
      </rPr>
      <t> </t>
    </r>
  </si>
  <si>
    <r>
      <t>13.</t>
    </r>
    <r>
      <rPr>
        <sz val="7"/>
        <color rgb="FF000000"/>
        <rFont val="Calibri"/>
        <family val="2"/>
        <charset val="238"/>
        <scheme val="minor"/>
      </rPr>
      <t xml:space="preserve">   </t>
    </r>
    <r>
      <rPr>
        <sz val="11"/>
        <color rgb="FF000000"/>
        <rFont val="Calibri"/>
        <family val="2"/>
        <charset val="238"/>
        <scheme val="minor"/>
      </rPr>
      <t> </t>
    </r>
  </si>
  <si>
    <r>
      <t>14.</t>
    </r>
    <r>
      <rPr>
        <sz val="7"/>
        <color rgb="FF000000"/>
        <rFont val="Calibri"/>
        <family val="2"/>
        <charset val="238"/>
        <scheme val="minor"/>
      </rPr>
      <t xml:space="preserve">   </t>
    </r>
    <r>
      <rPr>
        <sz val="11"/>
        <color rgb="FF000000"/>
        <rFont val="Calibri"/>
        <family val="2"/>
        <charset val="238"/>
        <scheme val="minor"/>
      </rPr>
      <t> </t>
    </r>
  </si>
  <si>
    <r>
      <t>15.</t>
    </r>
    <r>
      <rPr>
        <sz val="7"/>
        <color rgb="FF000000"/>
        <rFont val="Calibri"/>
        <family val="2"/>
        <charset val="238"/>
        <scheme val="minor"/>
      </rPr>
      <t xml:space="preserve">   </t>
    </r>
    <r>
      <rPr>
        <sz val="11"/>
        <color rgb="FF000000"/>
        <rFont val="Calibri"/>
        <family val="2"/>
        <charset val="238"/>
        <scheme val="minor"/>
      </rPr>
      <t> </t>
    </r>
  </si>
  <si>
    <r>
      <t>16.</t>
    </r>
    <r>
      <rPr>
        <sz val="7"/>
        <color rgb="FF000000"/>
        <rFont val="Calibri"/>
        <family val="2"/>
        <charset val="238"/>
        <scheme val="minor"/>
      </rPr>
      <t xml:space="preserve">   </t>
    </r>
    <r>
      <rPr>
        <sz val="11"/>
        <color rgb="FF000000"/>
        <rFont val="Calibri"/>
        <family val="2"/>
        <charset val="238"/>
        <scheme val="minor"/>
      </rPr>
      <t> </t>
    </r>
  </si>
  <si>
    <r>
      <t>17.</t>
    </r>
    <r>
      <rPr>
        <sz val="7"/>
        <color rgb="FF000000"/>
        <rFont val="Calibri"/>
        <family val="2"/>
        <charset val="238"/>
        <scheme val="minor"/>
      </rPr>
      <t xml:space="preserve">   </t>
    </r>
    <r>
      <rPr>
        <sz val="11"/>
        <color rgb="FF000000"/>
        <rFont val="Calibri"/>
        <family val="2"/>
        <charset val="238"/>
        <scheme val="minor"/>
      </rPr>
      <t> </t>
    </r>
  </si>
  <si>
    <r>
      <t>18.</t>
    </r>
    <r>
      <rPr>
        <sz val="7"/>
        <color rgb="FF000000"/>
        <rFont val="Calibri"/>
        <family val="2"/>
        <charset val="238"/>
        <scheme val="minor"/>
      </rPr>
      <t xml:space="preserve">   </t>
    </r>
    <r>
      <rPr>
        <sz val="11"/>
        <color rgb="FF000000"/>
        <rFont val="Calibri"/>
        <family val="2"/>
        <charset val="238"/>
        <scheme val="minor"/>
      </rPr>
      <t> </t>
    </r>
  </si>
  <si>
    <r>
      <t>19.</t>
    </r>
    <r>
      <rPr>
        <sz val="7"/>
        <color rgb="FF000000"/>
        <rFont val="Calibri"/>
        <family val="2"/>
        <charset val="238"/>
        <scheme val="minor"/>
      </rPr>
      <t xml:space="preserve">   </t>
    </r>
    <r>
      <rPr>
        <sz val="11"/>
        <color rgb="FF000000"/>
        <rFont val="Calibri"/>
        <family val="2"/>
        <charset val="238"/>
        <scheme val="minor"/>
      </rPr>
      <t> </t>
    </r>
  </si>
  <si>
    <r>
      <t>20.</t>
    </r>
    <r>
      <rPr>
        <sz val="7"/>
        <color rgb="FF000000"/>
        <rFont val="Calibri"/>
        <family val="2"/>
        <charset val="238"/>
        <scheme val="minor"/>
      </rPr>
      <t xml:space="preserve">   </t>
    </r>
    <r>
      <rPr>
        <sz val="11"/>
        <color rgb="FF000000"/>
        <rFont val="Calibri"/>
        <family val="2"/>
        <charset val="238"/>
        <scheme val="minor"/>
      </rPr>
      <t> </t>
    </r>
  </si>
  <si>
    <r>
      <t>21.</t>
    </r>
    <r>
      <rPr>
        <sz val="7"/>
        <color rgb="FF000000"/>
        <rFont val="Calibri"/>
        <family val="2"/>
        <charset val="238"/>
        <scheme val="minor"/>
      </rPr>
      <t xml:space="preserve">   </t>
    </r>
    <r>
      <rPr>
        <sz val="11"/>
        <color rgb="FF000000"/>
        <rFont val="Calibri"/>
        <family val="2"/>
        <charset val="238"/>
        <scheme val="minor"/>
      </rPr>
      <t> </t>
    </r>
  </si>
  <si>
    <r>
      <t>22.</t>
    </r>
    <r>
      <rPr>
        <sz val="7"/>
        <color rgb="FF000000"/>
        <rFont val="Calibri"/>
        <family val="2"/>
        <charset val="238"/>
        <scheme val="minor"/>
      </rPr>
      <t xml:space="preserve">   </t>
    </r>
    <r>
      <rPr>
        <sz val="11"/>
        <color rgb="FF000000"/>
        <rFont val="Calibri"/>
        <family val="2"/>
        <charset val="238"/>
        <scheme val="minor"/>
      </rPr>
      <t> </t>
    </r>
  </si>
  <si>
    <r>
      <t>23.</t>
    </r>
    <r>
      <rPr>
        <sz val="7"/>
        <color rgb="FF000000"/>
        <rFont val="Calibri"/>
        <family val="2"/>
        <charset val="238"/>
        <scheme val="minor"/>
      </rPr>
      <t xml:space="preserve">   </t>
    </r>
    <r>
      <rPr>
        <sz val="11"/>
        <color rgb="FF000000"/>
        <rFont val="Calibri"/>
        <family val="2"/>
        <charset val="238"/>
        <scheme val="minor"/>
      </rPr>
      <t> </t>
    </r>
  </si>
  <si>
    <r>
      <t>24.</t>
    </r>
    <r>
      <rPr>
        <sz val="7"/>
        <color rgb="FF000000"/>
        <rFont val="Calibri"/>
        <family val="2"/>
        <charset val="238"/>
        <scheme val="minor"/>
      </rPr>
      <t xml:space="preserve">   </t>
    </r>
    <r>
      <rPr>
        <sz val="11"/>
        <color rgb="FF000000"/>
        <rFont val="Calibri"/>
        <family val="2"/>
        <charset val="238"/>
        <scheme val="minor"/>
      </rPr>
      <t> </t>
    </r>
  </si>
  <si>
    <r>
      <t>25.</t>
    </r>
    <r>
      <rPr>
        <sz val="7"/>
        <color rgb="FF000000"/>
        <rFont val="Calibri"/>
        <family val="2"/>
        <charset val="238"/>
        <scheme val="minor"/>
      </rPr>
      <t xml:space="preserve">   </t>
    </r>
    <r>
      <rPr>
        <sz val="11"/>
        <color rgb="FF000000"/>
        <rFont val="Calibri"/>
        <family val="2"/>
        <charset val="238"/>
        <scheme val="minor"/>
      </rPr>
      <t> </t>
    </r>
  </si>
  <si>
    <r>
      <t>26.</t>
    </r>
    <r>
      <rPr>
        <sz val="7"/>
        <color rgb="FF000000"/>
        <rFont val="Calibri"/>
        <family val="2"/>
        <charset val="238"/>
        <scheme val="minor"/>
      </rPr>
      <t xml:space="preserve">   </t>
    </r>
    <r>
      <rPr>
        <sz val="11"/>
        <color rgb="FF000000"/>
        <rFont val="Calibri"/>
        <family val="2"/>
        <charset val="238"/>
        <scheme val="minor"/>
      </rPr>
      <t> </t>
    </r>
  </si>
  <si>
    <r>
      <t>27.</t>
    </r>
    <r>
      <rPr>
        <sz val="7"/>
        <color rgb="FF000000"/>
        <rFont val="Calibri"/>
        <family val="2"/>
        <charset val="238"/>
        <scheme val="minor"/>
      </rPr>
      <t xml:space="preserve">   </t>
    </r>
    <r>
      <rPr>
        <sz val="11"/>
        <color rgb="FF000000"/>
        <rFont val="Calibri"/>
        <family val="2"/>
        <charset val="238"/>
        <scheme val="minor"/>
      </rPr>
      <t> </t>
    </r>
  </si>
  <si>
    <r>
      <t>28.</t>
    </r>
    <r>
      <rPr>
        <sz val="7"/>
        <color rgb="FF000000"/>
        <rFont val="Calibri"/>
        <family val="2"/>
        <charset val="238"/>
        <scheme val="minor"/>
      </rPr>
      <t xml:space="preserve">   </t>
    </r>
    <r>
      <rPr>
        <sz val="11"/>
        <color rgb="FF000000"/>
        <rFont val="Calibri"/>
        <family val="2"/>
        <charset val="238"/>
        <scheme val="minor"/>
      </rPr>
      <t> </t>
    </r>
  </si>
  <si>
    <r>
      <t>29.</t>
    </r>
    <r>
      <rPr>
        <sz val="7"/>
        <color rgb="FF000000"/>
        <rFont val="Calibri"/>
        <family val="2"/>
        <charset val="238"/>
        <scheme val="minor"/>
      </rPr>
      <t xml:space="preserve">   </t>
    </r>
    <r>
      <rPr>
        <sz val="11"/>
        <color rgb="FF000000"/>
        <rFont val="Calibri"/>
        <family val="2"/>
        <charset val="238"/>
        <scheme val="minor"/>
      </rPr>
      <t> </t>
    </r>
  </si>
  <si>
    <t>produkcia ovocia a zeleniny</t>
  </si>
  <si>
    <t>zdravá strava a zdravé stravovacie návyky</t>
  </si>
  <si>
    <t>sezónnosť produkcie ovocia a zeleniny</t>
  </si>
  <si>
    <t>rozmanitosť produkcie ovocia a zeleniny - rôzne druhy, odrody</t>
  </si>
  <si>
    <t>VÝSADBA  - ŠKOLSKÁ ZÁHRADA</t>
  </si>
  <si>
    <t>základy pestovania ovocia a zeleniny a starostlivosť o rastliny</t>
  </si>
  <si>
    <t>poľnohospodárska výroby, aj ekologická</t>
  </si>
  <si>
    <t>Ochutnávka školského ovocia a zeleniny</t>
  </si>
  <si>
    <t>Ochutnávka školského ovocia a zeleniny - dodané ovocie a zelenina</t>
  </si>
  <si>
    <t>Exkurzie u pestovateľa ovocia a zeleniny, na miesto určené na produkciu ovocia a zeleniny alebo do podniku, v ktorom sa spracúva ovocie a zelenina</t>
  </si>
  <si>
    <t>Súťaž propagujúca spotrebu ovocia a zeleniny</t>
  </si>
  <si>
    <t>Výsadba rastlín určených na produkciu ovocia a zeleniny v priestoroch školy za účasti žiakov, obhospodarovanie týchto rastlín alebo starostlivosť o tieto priestory školy za účasti žiakov</t>
  </si>
  <si>
    <t>exkurzia</t>
  </si>
  <si>
    <t>vzdelávanie</t>
  </si>
  <si>
    <t>súťaž</t>
  </si>
  <si>
    <t>Príklady vyplnenia v jednotlivých záložkách podľa druhu SVO</t>
  </si>
  <si>
    <t>výsadba - školská záhrada</t>
  </si>
  <si>
    <t>ochutnávka 1</t>
  </si>
  <si>
    <t>škola</t>
  </si>
  <si>
    <t>jablko GALA</t>
  </si>
  <si>
    <r>
      <t xml:space="preserve">jablko </t>
    </r>
    <r>
      <rPr>
        <sz val="10"/>
        <color rgb="FFFF0000"/>
        <rFont val="Calibri"/>
        <family val="2"/>
        <charset val="238"/>
      </rPr>
      <t>odroda1</t>
    </r>
  </si>
  <si>
    <t>ochutnávka 2</t>
  </si>
  <si>
    <t>uhorka</t>
  </si>
  <si>
    <t>paprika červená</t>
  </si>
  <si>
    <t>paprika žltá</t>
  </si>
  <si>
    <t>návod na prípravu - recept</t>
  </si>
  <si>
    <t>ks</t>
  </si>
  <si>
    <r>
      <t xml:space="preserve">súťaž - deti zasielajú fotografie pripravenej zdravej desiaty (škôlka môže napr. kresliť). Deti sa snažia pripraviť detiatu zo zdravého a dostupného OZ v množstve, ktoré sú schopné samé, alebo s kamarátmi /súrodencami skonzumovať (plytvanie potravinami).
Priebeh: Spoločne sa budú rozprávať s pedagógom/zástupcom žiadateľa o zadaní výzvy na súťaž, význame OZ pre zdravie, možnostiach prípravy z lokálnych, sezónnych zdrojov OZ.  Deti si pripravia / alebo prinesú zdravú desiatu /prinesú len fotku.
Popis vyhodnotenia a domeňovania: ......
</t>
    </r>
    <r>
      <rPr>
        <b/>
        <i/>
        <sz val="10"/>
        <color rgb="FF0070C0"/>
        <rFont val="Calibri"/>
        <family val="2"/>
        <charset val="238"/>
      </rPr>
      <t xml:space="preserve">Podrobnejší popis v prípade potreby pripojí žiadateľ formou samostatnej prílohy Projektu na SVO
</t>
    </r>
    <r>
      <rPr>
        <sz val="10"/>
        <rFont val="Calibri"/>
        <family val="2"/>
        <charset val="238"/>
      </rPr>
      <t xml:space="preserve">
</t>
    </r>
  </si>
  <si>
    <t>škola, škôlka</t>
  </si>
  <si>
    <t>odmeny (konkrétne vypísať, počet určiť v súlade s navrhovaným mechanizmom oddmeňovania)</t>
  </si>
  <si>
    <r>
      <t xml:space="preserve">výsadba - školská záhrada- so školami dopredu dohodnutý záujem o druhy sadeníc a náradia. Deti budú prítomné pri výsadbe (alebo sa priamo podieľajú) a následne sa podieľajú na starostlivosti o priesady pradajok, papriky, jahôd,  alebo zasadené ovocné stromy, kríky.
Priebeh: výsadbu uskutočnia priamo deti / personál  školy (zástupca žiadateľa, potrebné určiť) za účasti detí, počas výsadby budú komunikované informácie o sadeniciach, ich význame, pestovaní. 
</t>
    </r>
    <r>
      <rPr>
        <b/>
        <i/>
        <sz val="10"/>
        <color rgb="FF0070C0"/>
        <rFont val="Calibri"/>
        <family val="2"/>
        <charset val="238"/>
      </rPr>
      <t>Podrobnejší popis v prípade potreby pripojí žiadateľ formou samostatnej prílohy Projektu na SVO</t>
    </r>
  </si>
  <si>
    <t>personálne náklady</t>
  </si>
  <si>
    <t>hod</t>
  </si>
  <si>
    <t>výukový materiál</t>
  </si>
  <si>
    <t>sad, sklad</t>
  </si>
  <si>
    <t>škola, školská záhrada</t>
  </si>
  <si>
    <r>
      <t xml:space="preserve">jablko </t>
    </r>
    <r>
      <rPr>
        <sz val="10"/>
        <color rgb="FFFF0000"/>
        <rFont val="Calibri"/>
        <family val="2"/>
        <charset val="238"/>
      </rPr>
      <t>odroda2</t>
    </r>
  </si>
  <si>
    <t>šťava z ochutnávaných odrôd</t>
  </si>
  <si>
    <t>sadenice paradajok</t>
  </si>
  <si>
    <t>sadenice jahôd</t>
  </si>
  <si>
    <t>kvetináče</t>
  </si>
  <si>
    <t>kvetináče - hranty</t>
  </si>
  <si>
    <t>substrát 20L</t>
  </si>
  <si>
    <t>k plánovanému OZ vyplniť aj hárok 1.1.</t>
  </si>
  <si>
    <t>jablko odroda 1</t>
  </si>
  <si>
    <t>jablko odroda 2</t>
  </si>
  <si>
    <t>hruška odroda 1</t>
  </si>
  <si>
    <t>hruška odroda 2</t>
  </si>
  <si>
    <t>slivky</t>
  </si>
  <si>
    <r>
      <t xml:space="preserve">"Ochutnávka sezónneho ovocia so zameraním na rozmanitosť odrôd jabĺk. Deti pri ochutnávke porovnajú farebnosť chuť a vôňu ponúknutých odrôd. Motivovať deti k ochutnaniu rôznych odrôd a ponúknuť im možnosť vybrať si "obľúbenú" odrodu."
"Produkty a výrobky: Jablko GALA, + min. dve ďalšie odrody jabĺk" </t>
    </r>
    <r>
      <rPr>
        <b/>
        <i/>
        <sz val="10"/>
        <color theme="8" tint="-0.249977111117893"/>
        <rFont val="Calibri"/>
        <family val="2"/>
        <charset val="238"/>
      </rPr>
      <t xml:space="preserve">(môžu byť použité aj menej tradičné odrody pre porovnanie, môže byť doplnené ochutnávkou šťavy z vybraných druhov ochutnávaných jabĺk, </t>
    </r>
    <r>
      <rPr>
        <b/>
        <i/>
        <u/>
        <sz val="10"/>
        <color rgb="FFFF0000"/>
        <rFont val="Calibri"/>
        <family val="2"/>
        <charset val="238"/>
      </rPr>
      <t>všetko v množstve skonzumovateľnom na mieste</t>
    </r>
    <r>
      <rPr>
        <b/>
        <i/>
        <sz val="10"/>
        <color theme="8" tint="-0.249977111117893"/>
        <rFont val="Calibri"/>
        <family val="2"/>
        <charset val="238"/>
      </rPr>
      <t xml:space="preserve"> ochutnávky).</t>
    </r>
    <r>
      <rPr>
        <sz val="10"/>
        <rFont val="Calibri"/>
        <family val="2"/>
        <charset val="238"/>
      </rPr>
      <t xml:space="preserve">
"Plánovaný priebeh: dodané OZ budú deti ochutnávať za prítomnosti pedagóga (alebo žiadateľa - potrebné určiť), ktorý komunikuje informnácie o odporúčanom dennom množstve OZ, miestnej produkcii, sezónnosti a romanitosti OZ, uvedie príklady využitia OZ na spracovanie s ohľadom na znižovanie plytvania s potravinami"
</t>
    </r>
    <r>
      <rPr>
        <b/>
        <i/>
        <sz val="10"/>
        <color theme="8" tint="-0.249977111117893"/>
        <rFont val="Calibri"/>
        <family val="2"/>
        <charset val="238"/>
      </rPr>
      <t>Podrobnejší popis v prípade potreby pripojí žiadateľ formou samostatnej prílohy Projektu na SVO</t>
    </r>
    <r>
      <rPr>
        <sz val="10"/>
        <rFont val="Calibri"/>
        <family val="2"/>
        <charset val="238"/>
      </rPr>
      <t xml:space="preserve"> </t>
    </r>
  </si>
  <si>
    <r>
      <t xml:space="preserve">exkurzia do sadu -preprava deti autobusom
Produkty a výrobky: </t>
    </r>
    <r>
      <rPr>
        <b/>
        <i/>
        <sz val="10"/>
        <color rgb="FF0070C0"/>
        <rFont val="Calibri"/>
        <family val="2"/>
        <charset val="238"/>
      </rPr>
      <t xml:space="preserve">výber ochutnávaného sortimentu bude súvisieť s vybranou témou exkurzie, </t>
    </r>
    <r>
      <rPr>
        <b/>
        <i/>
        <sz val="10"/>
        <color rgb="FFFF0000"/>
        <rFont val="Calibri"/>
        <family val="2"/>
        <charset val="238"/>
      </rPr>
      <t>v množstve skonzumovateľnom na mieste</t>
    </r>
    <r>
      <rPr>
        <sz val="10"/>
        <rFont val="Calibri"/>
        <family val="2"/>
        <charset val="238"/>
      </rPr>
      <t xml:space="preserve">
Plánovaný priebeh: deti navštívia sad v čase zberu (môže byť aj iné obdobie), uvidia sezónne práce.
Exterista alebo zástupca žiadateľa, bude komunikovať informácie súvisiace so zvolenou témou. Deti ochutnajú sezónnu produkciu, doplnenú spracovanou šťavou resp. pyré z dopestovaného OZ v sade. </t>
    </r>
  </si>
  <si>
    <r>
      <t xml:space="preserve">Na vyčíslenie naplánovaných finančných prostriedkov za dodané množstvo OZ 
v rámci zabezpečenia ochutnávkových činností použite hárok </t>
    </r>
    <r>
      <rPr>
        <b/>
        <u/>
        <sz val="11"/>
        <color rgb="FFC00000"/>
        <rFont val="Calibri"/>
        <family val="2"/>
        <charset val="238"/>
      </rPr>
      <t>"1.1. Ochutnávka - výrobky"</t>
    </r>
    <r>
      <rPr>
        <b/>
        <sz val="11"/>
        <color rgb="FFC00000"/>
        <rFont val="Calibri"/>
        <family val="2"/>
        <charset val="238"/>
      </rPr>
      <t>! 
Zároveň rozpíšte množstvá aj v tomto hárku no bez dopočítania celkovej ceny v stĺpci "M"</t>
    </r>
  </si>
  <si>
    <r>
      <t>"ochutnávka druhov zeleniny -  príprava zeleninového šalátu a nátierky zo sezónne dostupnej zeleniny. Deti pri ochutnávke zistia možnosti prípravy chutného šalátu / nátierky. Cielom je motivovať deti k ochutnaniu rôznych druhov zeleniny a ponúknuť im možnosť vybrať si "obľúbenú" zeleninu v lákavej úprave.
Produkty a výrobky: rajčiak, uhorka, paprika, reďkovka, mrkva" (</t>
    </r>
    <r>
      <rPr>
        <b/>
        <i/>
        <sz val="10"/>
        <color theme="8" tint="-0.249977111117893"/>
        <rFont val="Calibri"/>
        <family val="2"/>
        <charset val="238"/>
      </rPr>
      <t>výber produktov podľa premysleného "receptu" v množstve skonzumovateľnom na mieste ochutnávky)</t>
    </r>
    <r>
      <rPr>
        <sz val="10"/>
        <rFont val="Calibri"/>
        <family val="2"/>
        <charset val="238"/>
      </rPr>
      <t xml:space="preserve">
"</t>
    </r>
    <r>
      <rPr>
        <u/>
        <sz val="10"/>
        <rFont val="Calibri"/>
        <family val="2"/>
        <charset val="238"/>
      </rPr>
      <t>Plánovaný priebeh</t>
    </r>
    <r>
      <rPr>
        <sz val="10"/>
        <rFont val="Calibri"/>
        <family val="2"/>
        <charset val="238"/>
      </rPr>
      <t xml:space="preserve">: deti budú sledovať prípravu šalátu, natierok (môžu sa do prípravy aj zapojiť). Deti ochutnajú aj jednotlivé druhy zeleniny pre zoznámenie sa s chuťami. Pedagóg alebo zástupca židateľa (potrebné určiť) žiadateľa bude kommunikovať informnácie o správnom postupe pri čistení zeleniny,  odporúčanom dennom množstve zeleniny, miestnej produkcii, sezónnosti a romanitosti, uvedie aj ďalšie príklady využitia zeleniny na spracovanie s ohľadom na znižovanie plytvania s potravinami."
</t>
    </r>
    <r>
      <rPr>
        <b/>
        <i/>
        <sz val="10"/>
        <color rgb="FF0070C0"/>
        <rFont val="Calibri"/>
        <family val="2"/>
        <charset val="238"/>
      </rPr>
      <t xml:space="preserve">Podrobnejší popis v prípade potreby pripojí žiadateľ formou samostatnej prílohy Projektu na SVO </t>
    </r>
  </si>
  <si>
    <r>
      <t xml:space="preserve">vzdelávanie - </t>
    </r>
    <r>
      <rPr>
        <b/>
        <i/>
        <sz val="10"/>
        <color rgb="FF0070C0"/>
        <rFont val="Calibri"/>
        <family val="2"/>
        <charset val="238"/>
      </rPr>
      <t>externista/zástupca žiadateľa/pedagóg (potrebné určiť) komunikuje informácie v súlade so zvolenou témou. Vhodné kombinovať s ochutnávkou zmysluplne vybratých druhov OZ, prípadne inými aktivitami v súlade s cieľmi programu</t>
    </r>
  </si>
  <si>
    <t>ovocný balíček (ako variant)</t>
  </si>
  <si>
    <t xml:space="preserve"> </t>
  </si>
  <si>
    <r>
      <t>Celková pomoc za Sprievodné vzdelávacie opatrenia (</t>
    </r>
    <r>
      <rPr>
        <b/>
        <sz val="11"/>
        <color theme="8" tint="-0.249977111117893"/>
        <rFont val="Calibri"/>
        <family val="2"/>
        <charset val="238"/>
        <scheme val="minor"/>
      </rPr>
      <t>predpokladaná výška pomoci do ziadosti o pridelenie Max. výšky pomoci</t>
    </r>
    <r>
      <rPr>
        <b/>
        <sz val="11"/>
        <color theme="1"/>
        <rFont val="Calibri"/>
        <family val="2"/>
        <charset val="238"/>
        <scheme val="minor"/>
      </rPr>
      <t>)</t>
    </r>
  </si>
  <si>
    <t xml:space="preserve">Výška pomoci podľa počtu detí </t>
  </si>
  <si>
    <t>Počet žiakov zo žiadosti</t>
  </si>
  <si>
    <t>Koeficient na SVO na žiaka</t>
  </si>
  <si>
    <t>Popis SVO
(Popis priebehu aktivity s ohľadom na zvolenú tému, spolu s popisom využitia dodaného OZ a materiálu v rámci aktivity. V prípade súťaže aj popis mechanizmu odmeňovania)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</si>
</sst>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  <font>
      <b/>
      <u/>
      <sz val="11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0"/>
      <color theme="8" tint="-0.249977111117893"/>
      <name val="Calibri"/>
      <family val="2"/>
      <charset val="238"/>
    </font>
    <font>
      <b/>
      <i/>
      <sz val="10"/>
      <color rgb="FF0070C0"/>
      <name val="Calibri"/>
      <family val="2"/>
      <charset val="238"/>
    </font>
    <font>
      <sz val="9"/>
      <name val="Calibri"/>
      <family val="2"/>
      <charset val="238"/>
    </font>
    <font>
      <sz val="8"/>
      <name val="Calibri"/>
      <family val="2"/>
      <charset val="238"/>
    </font>
    <font>
      <b/>
      <sz val="8"/>
      <color rgb="FFFF0000"/>
      <name val="Calibri"/>
      <family val="2"/>
      <charset val="238"/>
    </font>
    <font>
      <b/>
      <i/>
      <sz val="10"/>
      <color rgb="FFFF0000"/>
      <name val="Calibri"/>
      <family val="2"/>
      <charset val="238"/>
    </font>
    <font>
      <b/>
      <i/>
      <u/>
      <sz val="10"/>
      <color rgb="FFFF0000"/>
      <name val="Calibri"/>
      <family val="2"/>
      <charset val="238"/>
    </font>
    <font>
      <u/>
      <sz val="10"/>
      <name val="Calibri"/>
      <family val="2"/>
      <charset val="238"/>
    </font>
    <font>
      <sz val="10.5"/>
      <color rgb="FF000000"/>
      <name val="Times New Roman"/>
      <family val="1"/>
      <charset val="238"/>
    </font>
    <font>
      <b/>
      <sz val="11"/>
      <color theme="8" tint="-0.249977111117893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gray125">
        <fgColor theme="7" tint="0.39994506668294322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gray0625">
        <fgColor theme="4" tint="-0.24994659260841701"/>
        <bgColor indexed="65"/>
      </patternFill>
    </fill>
    <fill>
      <patternFill patternType="gray0625">
        <fgColor theme="4" tint="-0.24994659260841701"/>
        <bgColor rgb="FFDEE6EF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4" fillId="0" borderId="10" xfId="0" applyFont="1" applyBorder="1" applyAlignment="1" applyProtection="1">
      <alignment vertical="center" shrinkToFit="1"/>
      <protection locked="0"/>
    </xf>
    <xf numFmtId="4" fontId="4" fillId="0" borderId="10" xfId="0" applyNumberFormat="1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 shrinkToFit="1"/>
      <protection locked="0"/>
    </xf>
    <xf numFmtId="4" fontId="4" fillId="0" borderId="13" xfId="0" applyNumberFormat="1" applyFont="1" applyBorder="1" applyAlignment="1" applyProtection="1">
      <alignment vertical="center"/>
      <protection locked="0"/>
    </xf>
    <xf numFmtId="4" fontId="4" fillId="0" borderId="8" xfId="0" applyNumberFormat="1" applyFont="1" applyBorder="1" applyAlignment="1" applyProtection="1">
      <alignment vertical="center"/>
      <protection locked="0"/>
    </xf>
    <xf numFmtId="0" fontId="4" fillId="0" borderId="10" xfId="0" applyNumberFormat="1" applyFont="1" applyBorder="1" applyAlignment="1" applyProtection="1">
      <alignment vertical="center" wrapText="1"/>
      <protection locked="0"/>
    </xf>
    <xf numFmtId="0" fontId="4" fillId="0" borderId="13" xfId="0" applyNumberFormat="1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shrinkToFit="1"/>
      <protection locked="0"/>
    </xf>
    <xf numFmtId="0" fontId="4" fillId="0" borderId="10" xfId="0" applyNumberFormat="1" applyFont="1" applyBorder="1" applyAlignment="1" applyProtection="1">
      <alignment vertical="center"/>
      <protection locked="0"/>
    </xf>
    <xf numFmtId="0" fontId="4" fillId="0" borderId="13" xfId="0" applyNumberFormat="1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8" xfId="0" applyNumberFormat="1" applyFont="1" applyBorder="1" applyAlignment="1" applyProtection="1">
      <alignment vertical="center" wrapText="1"/>
      <protection locked="0"/>
    </xf>
    <xf numFmtId="0" fontId="4" fillId="0" borderId="8" xfId="0" applyNumberFormat="1" applyFont="1" applyBorder="1" applyAlignment="1" applyProtection="1">
      <alignment vertical="center"/>
      <protection locked="0"/>
    </xf>
    <xf numFmtId="0" fontId="4" fillId="0" borderId="35" xfId="0" applyFont="1" applyBorder="1" applyAlignment="1" applyProtection="1">
      <alignment vertical="center" shrinkToFit="1"/>
      <protection locked="0"/>
    </xf>
    <xf numFmtId="0" fontId="4" fillId="0" borderId="35" xfId="0" applyNumberFormat="1" applyFont="1" applyBorder="1" applyAlignment="1" applyProtection="1">
      <alignment vertical="center" wrapText="1"/>
      <protection locked="0"/>
    </xf>
    <xf numFmtId="0" fontId="4" fillId="0" borderId="35" xfId="0" applyNumberFormat="1" applyFont="1" applyBorder="1" applyAlignment="1" applyProtection="1">
      <alignment vertical="center"/>
      <protection locked="0"/>
    </xf>
    <xf numFmtId="4" fontId="4" fillId="0" borderId="35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vertical="center" wrapText="1"/>
    </xf>
    <xf numFmtId="4" fontId="0" fillId="0" borderId="10" xfId="0" applyNumberFormat="1" applyBorder="1" applyAlignment="1" applyProtection="1">
      <alignment vertical="center"/>
    </xf>
    <xf numFmtId="4" fontId="0" fillId="0" borderId="11" xfId="0" applyNumberFormat="1" applyBorder="1" applyAlignment="1" applyProtection="1">
      <alignment vertical="center"/>
    </xf>
    <xf numFmtId="0" fontId="1" fillId="0" borderId="12" xfId="0" applyFont="1" applyBorder="1" applyAlignment="1" applyProtection="1">
      <alignment vertical="center" wrapText="1"/>
    </xf>
    <xf numFmtId="4" fontId="0" fillId="0" borderId="13" xfId="0" applyNumberFormat="1" applyBorder="1" applyAlignment="1" applyProtection="1">
      <alignment vertical="center"/>
    </xf>
    <xf numFmtId="4" fontId="0" fillId="0" borderId="14" xfId="0" applyNumberFormat="1" applyBorder="1" applyAlignment="1" applyProtection="1">
      <alignment vertical="center"/>
    </xf>
    <xf numFmtId="0" fontId="1" fillId="0" borderId="20" xfId="0" applyFont="1" applyBorder="1" applyAlignment="1" applyProtection="1">
      <alignment vertical="center" wrapText="1"/>
    </xf>
    <xf numFmtId="4" fontId="0" fillId="0" borderId="8" xfId="0" applyNumberFormat="1" applyBorder="1" applyAlignment="1" applyProtection="1">
      <alignment vertical="center"/>
    </xf>
    <xf numFmtId="0" fontId="0" fillId="0" borderId="0" xfId="0" applyProtection="1"/>
    <xf numFmtId="0" fontId="2" fillId="3" borderId="8" xfId="0" applyFont="1" applyFill="1" applyBorder="1" applyAlignment="1" applyProtection="1">
      <alignment horizontal="center" vertical="center" wrapText="1" shrinkToFit="1"/>
    </xf>
    <xf numFmtId="0" fontId="12" fillId="4" borderId="17" xfId="0" applyFont="1" applyFill="1" applyBorder="1" applyAlignment="1" applyProtection="1">
      <alignment vertical="center" wrapText="1"/>
    </xf>
    <xf numFmtId="0" fontId="4" fillId="0" borderId="17" xfId="0" applyFont="1" applyBorder="1" applyAlignment="1" applyProtection="1">
      <alignment vertical="center" shrinkToFit="1"/>
    </xf>
    <xf numFmtId="0" fontId="4" fillId="0" borderId="17" xfId="0" applyNumberFormat="1" applyFont="1" applyBorder="1" applyAlignment="1" applyProtection="1">
      <alignment vertical="center" wrapText="1"/>
    </xf>
    <xf numFmtId="0" fontId="4" fillId="0" borderId="17" xfId="0" applyNumberFormat="1" applyFont="1" applyBorder="1" applyAlignment="1" applyProtection="1">
      <alignment vertical="center"/>
    </xf>
    <xf numFmtId="4" fontId="4" fillId="0" borderId="17" xfId="0" applyNumberFormat="1" applyFont="1" applyBorder="1" applyAlignment="1" applyProtection="1">
      <alignment vertical="center"/>
    </xf>
    <xf numFmtId="4" fontId="8" fillId="0" borderId="31" xfId="0" applyNumberFormat="1" applyFont="1" applyBorder="1" applyAlignment="1" applyProtection="1">
      <alignment vertical="center"/>
    </xf>
    <xf numFmtId="0" fontId="13" fillId="4" borderId="13" xfId="0" applyFont="1" applyFill="1" applyBorder="1" applyAlignment="1" applyProtection="1">
      <alignment vertical="center" wrapText="1"/>
    </xf>
    <xf numFmtId="0" fontId="4" fillId="0" borderId="13" xfId="0" applyFont="1" applyBorder="1" applyAlignment="1" applyProtection="1">
      <alignment vertical="center" shrinkToFit="1"/>
    </xf>
    <xf numFmtId="0" fontId="4" fillId="0" borderId="13" xfId="0" applyNumberFormat="1" applyFont="1" applyBorder="1" applyAlignment="1" applyProtection="1">
      <alignment vertical="center" wrapText="1"/>
    </xf>
    <xf numFmtId="0" fontId="4" fillId="0" borderId="13" xfId="0" applyNumberFormat="1" applyFont="1" applyBorder="1" applyAlignment="1" applyProtection="1">
      <alignment vertical="center"/>
    </xf>
    <xf numFmtId="4" fontId="4" fillId="0" borderId="13" xfId="0" applyNumberFormat="1" applyFont="1" applyBorder="1" applyAlignment="1" applyProtection="1">
      <alignment vertical="center"/>
    </xf>
    <xf numFmtId="4" fontId="8" fillId="0" borderId="14" xfId="0" applyNumberFormat="1" applyFont="1" applyBorder="1" applyAlignment="1" applyProtection="1">
      <alignment vertical="center"/>
    </xf>
    <xf numFmtId="0" fontId="23" fillId="0" borderId="15" xfId="0" applyNumberFormat="1" applyFont="1" applyBorder="1" applyAlignment="1" applyProtection="1">
      <alignment vertical="center" wrapText="1"/>
    </xf>
    <xf numFmtId="0" fontId="13" fillId="0" borderId="13" xfId="0" applyFont="1" applyBorder="1" applyAlignment="1" applyProtection="1">
      <alignment vertical="center"/>
    </xf>
    <xf numFmtId="0" fontId="4" fillId="0" borderId="38" xfId="0" applyNumberFormat="1" applyFont="1" applyBorder="1" applyAlignment="1" applyProtection="1">
      <alignment vertical="center" wrapText="1"/>
    </xf>
    <xf numFmtId="0" fontId="25" fillId="0" borderId="50" xfId="0" applyNumberFormat="1" applyFont="1" applyBorder="1" applyAlignment="1" applyProtection="1">
      <alignment vertical="center" wrapText="1"/>
    </xf>
    <xf numFmtId="0" fontId="4" fillId="0" borderId="39" xfId="0" applyNumberFormat="1" applyFont="1" applyBorder="1" applyAlignment="1" applyProtection="1">
      <alignment vertical="center" wrapText="1"/>
    </xf>
    <xf numFmtId="0" fontId="1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 shrinkToFit="1"/>
    </xf>
    <xf numFmtId="0" fontId="4" fillId="0" borderId="8" xfId="0" applyNumberFormat="1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shrinkToFit="1"/>
    </xf>
    <xf numFmtId="0" fontId="4" fillId="0" borderId="8" xfId="0" applyNumberFormat="1" applyFont="1" applyBorder="1" applyAlignment="1" applyProtection="1">
      <alignment vertical="center"/>
    </xf>
    <xf numFmtId="4" fontId="4" fillId="0" borderId="8" xfId="0" applyNumberFormat="1" applyFont="1" applyBorder="1" applyAlignment="1" applyProtection="1">
      <alignment vertical="center"/>
    </xf>
    <xf numFmtId="4" fontId="8" fillId="0" borderId="21" xfId="0" applyNumberFormat="1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 shrinkToFit="1"/>
    </xf>
    <xf numFmtId="0" fontId="4" fillId="0" borderId="10" xfId="0" applyNumberFormat="1" applyFont="1" applyBorder="1" applyAlignment="1" applyProtection="1">
      <alignment vertical="center" wrapText="1"/>
    </xf>
    <xf numFmtId="0" fontId="4" fillId="0" borderId="10" xfId="0" applyNumberFormat="1" applyFont="1" applyBorder="1" applyAlignment="1" applyProtection="1">
      <alignment vertical="center"/>
    </xf>
    <xf numFmtId="4" fontId="4" fillId="0" borderId="10" xfId="0" applyNumberFormat="1" applyFont="1" applyBorder="1" applyAlignment="1" applyProtection="1">
      <alignment vertical="center"/>
    </xf>
    <xf numFmtId="4" fontId="8" fillId="0" borderId="11" xfId="0" applyNumberFormat="1" applyFont="1" applyBorder="1" applyAlignment="1" applyProtection="1">
      <alignment vertical="center"/>
    </xf>
    <xf numFmtId="0" fontId="8" fillId="4" borderId="10" xfId="0" applyFont="1" applyFill="1" applyBorder="1" applyAlignment="1" applyProtection="1">
      <alignment vertical="center" wrapText="1"/>
    </xf>
    <xf numFmtId="0" fontId="8" fillId="4" borderId="13" xfId="0" applyFont="1" applyFill="1" applyBorder="1" applyAlignment="1" applyProtection="1">
      <alignment vertical="center" wrapText="1"/>
    </xf>
    <xf numFmtId="0" fontId="8" fillId="0" borderId="13" xfId="0" applyFont="1" applyBorder="1" applyAlignment="1" applyProtection="1">
      <alignment vertical="center"/>
    </xf>
    <xf numFmtId="0" fontId="8" fillId="0" borderId="13" xfId="0" applyFont="1" applyBorder="1" applyAlignment="1" applyProtection="1">
      <alignment vertical="center" wrapText="1"/>
    </xf>
    <xf numFmtId="0" fontId="8" fillId="0" borderId="8" xfId="0" applyFont="1" applyBorder="1" applyAlignment="1" applyProtection="1">
      <alignment vertical="center"/>
    </xf>
    <xf numFmtId="49" fontId="3" fillId="0" borderId="8" xfId="0" applyNumberFormat="1" applyFont="1" applyBorder="1" applyAlignment="1" applyProtection="1">
      <alignment horizontal="center" vertical="center" wrapText="1" shrinkToFit="1"/>
    </xf>
    <xf numFmtId="0" fontId="24" fillId="0" borderId="10" xfId="0" applyNumberFormat="1" applyFont="1" applyBorder="1" applyAlignment="1" applyProtection="1">
      <alignment vertical="center" wrapText="1"/>
    </xf>
    <xf numFmtId="0" fontId="4" fillId="0" borderId="35" xfId="0" applyNumberFormat="1" applyFont="1" applyBorder="1" applyAlignment="1" applyProtection="1">
      <alignment vertical="center" wrapText="1"/>
    </xf>
    <xf numFmtId="0" fontId="4" fillId="0" borderId="35" xfId="0" applyFont="1" applyBorder="1" applyAlignment="1" applyProtection="1">
      <alignment vertical="center" shrinkToFit="1"/>
    </xf>
    <xf numFmtId="0" fontId="4" fillId="0" borderId="35" xfId="0" applyNumberFormat="1" applyFont="1" applyBorder="1" applyAlignment="1" applyProtection="1">
      <alignment vertical="center"/>
    </xf>
    <xf numFmtId="4" fontId="4" fillId="0" borderId="35" xfId="0" applyNumberFormat="1" applyFont="1" applyBorder="1" applyAlignment="1" applyProtection="1">
      <alignment vertical="center"/>
    </xf>
    <xf numFmtId="0" fontId="17" fillId="8" borderId="9" xfId="0" applyFont="1" applyFill="1" applyBorder="1" applyAlignment="1" applyProtection="1">
      <alignment vertical="center" wrapText="1"/>
      <protection locked="0"/>
    </xf>
    <xf numFmtId="0" fontId="17" fillId="9" borderId="11" xfId="0" applyFont="1" applyFill="1" applyBorder="1" applyAlignment="1" applyProtection="1">
      <alignment vertical="center" wrapText="1"/>
      <protection locked="0"/>
    </xf>
    <xf numFmtId="0" fontId="17" fillId="8" borderId="12" xfId="0" applyFont="1" applyFill="1" applyBorder="1" applyAlignment="1" applyProtection="1">
      <alignment vertical="center" wrapText="1"/>
      <protection locked="0"/>
    </xf>
    <xf numFmtId="0" fontId="17" fillId="9" borderId="14" xfId="0" applyFont="1" applyFill="1" applyBorder="1" applyAlignment="1" applyProtection="1">
      <alignment vertical="center" wrapText="1"/>
      <protection locked="0"/>
    </xf>
    <xf numFmtId="0" fontId="17" fillId="9" borderId="12" xfId="0" applyFont="1" applyFill="1" applyBorder="1" applyAlignment="1" applyProtection="1">
      <alignment vertical="center" wrapText="1"/>
      <protection locked="0"/>
    </xf>
    <xf numFmtId="0" fontId="17" fillId="8" borderId="14" xfId="0" applyFont="1" applyFill="1" applyBorder="1" applyAlignment="1" applyProtection="1">
      <alignment vertical="center" wrapText="1"/>
      <protection locked="0"/>
    </xf>
    <xf numFmtId="0" fontId="17" fillId="9" borderId="32" xfId="0" applyFont="1" applyFill="1" applyBorder="1" applyAlignment="1" applyProtection="1">
      <alignment vertical="center" wrapText="1"/>
      <protection locked="0"/>
    </xf>
    <xf numFmtId="0" fontId="17" fillId="8" borderId="33" xfId="0" applyFont="1" applyFill="1" applyBorder="1" applyAlignment="1" applyProtection="1">
      <alignment vertical="center" wrapText="1"/>
      <protection locked="0"/>
    </xf>
    <xf numFmtId="0" fontId="16" fillId="0" borderId="23" xfId="0" applyFont="1" applyBorder="1" applyAlignment="1" applyProtection="1">
      <alignment horizontal="center" vertical="center" wrapText="1"/>
    </xf>
    <xf numFmtId="0" fontId="16" fillId="0" borderId="24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6" fillId="0" borderId="43" xfId="0" applyFont="1" applyBorder="1" applyAlignment="1" applyProtection="1">
      <alignment horizontal="center" vertical="center" wrapText="1"/>
    </xf>
    <xf numFmtId="0" fontId="16" fillId="7" borderId="23" xfId="0" applyFont="1" applyFill="1" applyBorder="1" applyAlignment="1" applyProtection="1">
      <alignment horizontal="center" vertical="center" wrapText="1"/>
    </xf>
    <xf numFmtId="0" fontId="16" fillId="7" borderId="25" xfId="0" applyFont="1" applyFill="1" applyBorder="1" applyAlignment="1" applyProtection="1">
      <alignment horizontal="center" vertical="center" wrapText="1"/>
    </xf>
    <xf numFmtId="0" fontId="16" fillId="0" borderId="25" xfId="0" applyFont="1" applyBorder="1" applyAlignment="1" applyProtection="1">
      <alignment horizontal="center" vertical="center" wrapText="1"/>
    </xf>
    <xf numFmtId="0" fontId="1" fillId="5" borderId="42" xfId="0" applyFont="1" applyFill="1" applyBorder="1" applyAlignment="1" applyProtection="1">
      <alignment horizontal="center" vertical="center" wrapText="1"/>
    </xf>
    <xf numFmtId="0" fontId="1" fillId="5" borderId="24" xfId="0" applyFont="1" applyFill="1" applyBorder="1" applyAlignment="1" applyProtection="1">
      <alignment horizontal="center" vertical="center" wrapText="1"/>
    </xf>
    <xf numFmtId="0" fontId="1" fillId="5" borderId="25" xfId="0" applyFont="1" applyFill="1" applyBorder="1" applyAlignment="1" applyProtection="1">
      <alignment horizontal="center" vertical="center" wrapText="1"/>
    </xf>
    <xf numFmtId="0" fontId="17" fillId="0" borderId="27" xfId="0" applyFont="1" applyBorder="1" applyAlignment="1" applyProtection="1">
      <alignment vertical="center" wrapText="1"/>
    </xf>
    <xf numFmtId="0" fontId="16" fillId="0" borderId="17" xfId="0" applyFont="1" applyBorder="1" applyAlignment="1" applyProtection="1">
      <alignment vertical="center" wrapText="1"/>
    </xf>
    <xf numFmtId="0" fontId="17" fillId="0" borderId="17" xfId="0" applyFont="1" applyBorder="1" applyAlignment="1" applyProtection="1">
      <alignment vertical="center" wrapText="1"/>
    </xf>
    <xf numFmtId="0" fontId="17" fillId="0" borderId="36" xfId="0" applyFont="1" applyBorder="1" applyAlignment="1" applyProtection="1">
      <alignment vertical="center" wrapText="1"/>
    </xf>
    <xf numFmtId="4" fontId="17" fillId="0" borderId="37" xfId="0" applyNumberFormat="1" applyFont="1" applyBorder="1" applyAlignment="1" applyProtection="1">
      <alignment vertical="center" wrapText="1"/>
    </xf>
    <xf numFmtId="4" fontId="0" fillId="0" borderId="17" xfId="0" applyNumberFormat="1" applyFont="1" applyBorder="1" applyAlignment="1" applyProtection="1">
      <alignment vertical="center"/>
    </xf>
    <xf numFmtId="4" fontId="0" fillId="0" borderId="31" xfId="0" applyNumberFormat="1" applyFont="1" applyBorder="1" applyAlignment="1" applyProtection="1">
      <alignment vertical="center"/>
    </xf>
    <xf numFmtId="0" fontId="17" fillId="0" borderId="12" xfId="0" applyFont="1" applyBorder="1" applyAlignment="1" applyProtection="1">
      <alignment vertical="center" wrapText="1"/>
    </xf>
    <xf numFmtId="0" fontId="16" fillId="0" borderId="13" xfId="0" applyFont="1" applyBorder="1" applyAlignment="1" applyProtection="1">
      <alignment vertical="center" wrapText="1"/>
    </xf>
    <xf numFmtId="0" fontId="17" fillId="0" borderId="13" xfId="0" applyFont="1" applyBorder="1" applyAlignment="1" applyProtection="1">
      <alignment vertical="center" wrapText="1"/>
    </xf>
    <xf numFmtId="0" fontId="17" fillId="0" borderId="38" xfId="0" applyFont="1" applyBorder="1" applyAlignment="1" applyProtection="1">
      <alignment vertical="center" wrapText="1"/>
    </xf>
    <xf numFmtId="4" fontId="0" fillId="0" borderId="14" xfId="0" applyNumberFormat="1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4" fontId="0" fillId="0" borderId="13" xfId="0" applyNumberFormat="1" applyFont="1" applyBorder="1" applyAlignment="1" applyProtection="1">
      <alignment vertical="center"/>
    </xf>
    <xf numFmtId="4" fontId="17" fillId="0" borderId="39" xfId="0" applyNumberFormat="1" applyFont="1" applyBorder="1" applyAlignment="1" applyProtection="1">
      <alignment vertical="center" wrapText="1"/>
    </xf>
    <xf numFmtId="0" fontId="16" fillId="0" borderId="13" xfId="0" applyFont="1" applyBorder="1" applyAlignment="1" applyProtection="1">
      <alignment vertical="center"/>
    </xf>
    <xf numFmtId="0" fontId="17" fillId="0" borderId="32" xfId="0" applyFont="1" applyBorder="1" applyAlignment="1" applyProtection="1">
      <alignment vertical="center" wrapText="1"/>
    </xf>
    <xf numFmtId="0" fontId="16" fillId="0" borderId="15" xfId="0" applyFont="1" applyBorder="1" applyAlignment="1" applyProtection="1">
      <alignment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40" xfId="0" applyFont="1" applyBorder="1" applyAlignment="1" applyProtection="1">
      <alignment vertical="center"/>
    </xf>
    <xf numFmtId="4" fontId="0" fillId="0" borderId="41" xfId="0" applyNumberFormat="1" applyFont="1" applyBorder="1" applyAlignment="1" applyProtection="1">
      <alignment vertical="center"/>
    </xf>
    <xf numFmtId="4" fontId="0" fillId="0" borderId="15" xfId="0" applyNumberFormat="1" applyFont="1" applyBorder="1" applyAlignment="1" applyProtection="1">
      <alignment vertical="center"/>
    </xf>
    <xf numFmtId="4" fontId="0" fillId="0" borderId="33" xfId="0" applyNumberFormat="1" applyFont="1" applyBorder="1" applyAlignment="1" applyProtection="1">
      <alignment vertical="center"/>
    </xf>
    <xf numFmtId="4" fontId="0" fillId="0" borderId="42" xfId="0" applyNumberFormat="1" applyFont="1" applyBorder="1" applyAlignment="1" applyProtection="1">
      <alignment vertical="center"/>
    </xf>
    <xf numFmtId="4" fontId="0" fillId="0" borderId="24" xfId="0" applyNumberFormat="1" applyFont="1" applyBorder="1" applyAlignment="1" applyProtection="1">
      <alignment vertical="center"/>
    </xf>
    <xf numFmtId="4" fontId="0" fillId="0" borderId="25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4" fontId="2" fillId="5" borderId="43" xfId="0" applyNumberFormat="1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horizontal="center" vertical="center" wrapText="1" shrinkToFit="1"/>
    </xf>
    <xf numFmtId="0" fontId="12" fillId="4" borderId="10" xfId="0" applyFont="1" applyFill="1" applyBorder="1" applyAlignment="1" applyProtection="1">
      <alignment vertical="center" wrapText="1"/>
    </xf>
    <xf numFmtId="1" fontId="0" fillId="0" borderId="0" xfId="0" applyNumberFormat="1" applyProtection="1"/>
    <xf numFmtId="0" fontId="11" fillId="0" borderId="0" xfId="0" applyFont="1" applyProtection="1"/>
    <xf numFmtId="0" fontId="7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4" fontId="2" fillId="5" borderId="25" xfId="0" applyNumberFormat="1" applyFont="1" applyFill="1" applyBorder="1" applyAlignment="1" applyProtection="1">
      <alignment vertical="center" wrapText="1"/>
    </xf>
    <xf numFmtId="0" fontId="29" fillId="0" borderId="13" xfId="0" applyFont="1" applyBorder="1" applyAlignment="1">
      <alignment horizontal="right" vertical="center" wrapText="1"/>
    </xf>
    <xf numFmtId="0" fontId="29" fillId="11" borderId="13" xfId="0" applyFont="1" applyFill="1" applyBorder="1" applyAlignment="1">
      <alignment horizontal="right" vertical="center" wrapText="1"/>
    </xf>
    <xf numFmtId="4" fontId="0" fillId="0" borderId="33" xfId="0" applyNumberFormat="1" applyBorder="1" applyAlignment="1" applyProtection="1">
      <alignment vertical="center"/>
    </xf>
    <xf numFmtId="4" fontId="30" fillId="2" borderId="52" xfId="0" applyNumberFormat="1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vertical="center" wrapText="1"/>
    </xf>
    <xf numFmtId="0" fontId="1" fillId="0" borderId="10" xfId="0" applyFont="1" applyFill="1" applyBorder="1" applyAlignment="1" applyProtection="1">
      <alignment vertical="center" wrapText="1"/>
    </xf>
    <xf numFmtId="0" fontId="0" fillId="12" borderId="20" xfId="0" applyFill="1" applyBorder="1"/>
    <xf numFmtId="0" fontId="0" fillId="0" borderId="8" xfId="0" applyBorder="1"/>
    <xf numFmtId="4" fontId="1" fillId="0" borderId="21" xfId="0" applyNumberFormat="1" applyFont="1" applyBorder="1"/>
    <xf numFmtId="0" fontId="1" fillId="0" borderId="11" xfId="0" applyFont="1" applyBorder="1"/>
    <xf numFmtId="0" fontId="14" fillId="6" borderId="44" xfId="0" applyFont="1" applyFill="1" applyBorder="1" applyAlignment="1" applyProtection="1">
      <alignment horizontal="center" vertical="center" wrapText="1"/>
    </xf>
    <xf numFmtId="0" fontId="14" fillId="6" borderId="45" xfId="0" applyFont="1" applyFill="1" applyBorder="1" applyAlignment="1" applyProtection="1">
      <alignment horizontal="center" vertical="center" wrapText="1"/>
    </xf>
    <xf numFmtId="0" fontId="14" fillId="6" borderId="46" xfId="0" applyFont="1" applyFill="1" applyBorder="1" applyAlignment="1" applyProtection="1">
      <alignment horizontal="center" vertical="center" wrapText="1"/>
    </xf>
    <xf numFmtId="0" fontId="14" fillId="6" borderId="47" xfId="0" applyFont="1" applyFill="1" applyBorder="1" applyAlignment="1" applyProtection="1">
      <alignment horizontal="center" vertical="center" wrapText="1"/>
    </xf>
    <xf numFmtId="0" fontId="14" fillId="6" borderId="48" xfId="0" applyFont="1" applyFill="1" applyBorder="1" applyAlignment="1" applyProtection="1">
      <alignment horizontal="center" vertical="center" wrapText="1"/>
    </xf>
    <xf numFmtId="0" fontId="14" fillId="6" borderId="49" xfId="0" applyFont="1" applyFill="1" applyBorder="1" applyAlignment="1" applyProtection="1">
      <alignment horizontal="center" vertical="center" wrapText="1"/>
    </xf>
    <xf numFmtId="2" fontId="2" fillId="3" borderId="16" xfId="0" applyNumberFormat="1" applyFont="1" applyFill="1" applyBorder="1" applyAlignment="1" applyProtection="1">
      <alignment horizontal="center" vertical="center" wrapText="1"/>
    </xf>
    <xf numFmtId="2" fontId="2" fillId="3" borderId="30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Border="1" applyAlignment="1" applyProtection="1">
      <alignment horizontal="center" vertical="center" shrinkToFit="1"/>
    </xf>
    <xf numFmtId="0" fontId="3" fillId="0" borderId="12" xfId="0" applyNumberFormat="1" applyFont="1" applyBorder="1" applyAlignment="1" applyProtection="1">
      <alignment horizontal="center" vertical="center" shrinkToFit="1"/>
    </xf>
    <xf numFmtId="0" fontId="3" fillId="0" borderId="20" xfId="0" applyNumberFormat="1" applyFont="1" applyBorder="1" applyAlignment="1" applyProtection="1">
      <alignment horizontal="center" vertical="center" shrinkToFit="1"/>
    </xf>
    <xf numFmtId="49" fontId="3" fillId="0" borderId="6" xfId="0" applyNumberFormat="1" applyFont="1" applyBorder="1" applyAlignment="1" applyProtection="1">
      <alignment horizontal="center" vertical="center" textRotation="45" wrapText="1" shrinkToFit="1"/>
    </xf>
    <xf numFmtId="49" fontId="3" fillId="0" borderId="16" xfId="0" applyNumberFormat="1" applyFont="1" applyBorder="1" applyAlignment="1" applyProtection="1">
      <alignment horizontal="center" vertical="center" textRotation="45" wrapText="1" shrinkToFit="1"/>
    </xf>
    <xf numFmtId="49" fontId="3" fillId="0" borderId="17" xfId="0" applyNumberFormat="1" applyFont="1" applyBorder="1" applyAlignment="1" applyProtection="1">
      <alignment horizontal="center" vertical="center" textRotation="45" wrapText="1" shrinkToFit="1"/>
    </xf>
    <xf numFmtId="49" fontId="4" fillId="0" borderId="10" xfId="0" applyNumberFormat="1" applyFont="1" applyBorder="1" applyAlignment="1" applyProtection="1">
      <alignment horizontal="left" vertical="top" wrapText="1"/>
      <protection locked="0"/>
    </xf>
    <xf numFmtId="49" fontId="4" fillId="0" borderId="13" xfId="0" applyNumberFormat="1" applyFont="1" applyBorder="1" applyAlignment="1" applyProtection="1">
      <alignment horizontal="left" vertical="top" wrapText="1"/>
      <protection locked="0"/>
    </xf>
    <xf numFmtId="49" fontId="4" fillId="0" borderId="8" xfId="0" applyNumberFormat="1" applyFont="1" applyBorder="1" applyAlignment="1" applyProtection="1">
      <alignment horizontal="left" vertical="top" wrapText="1"/>
      <protection locked="0"/>
    </xf>
    <xf numFmtId="49" fontId="3" fillId="0" borderId="13" xfId="0" applyNumberFormat="1" applyFont="1" applyBorder="1" applyAlignment="1" applyProtection="1">
      <alignment horizontal="center" vertical="center" textRotation="45" shrinkToFit="1"/>
    </xf>
    <xf numFmtId="49" fontId="3" fillId="0" borderId="8" xfId="0" applyNumberFormat="1" applyFont="1" applyBorder="1" applyAlignment="1" applyProtection="1">
      <alignment horizontal="center" vertical="center" textRotation="45" shrinkToFit="1"/>
    </xf>
    <xf numFmtId="0" fontId="5" fillId="2" borderId="0" xfId="0" applyFont="1" applyFill="1" applyBorder="1" applyAlignment="1" applyProtection="1">
      <alignment horizontal="center" wrapText="1"/>
    </xf>
    <xf numFmtId="0" fontId="2" fillId="3" borderId="23" xfId="0" applyFont="1" applyFill="1" applyBorder="1" applyAlignment="1" applyProtection="1">
      <alignment horizontal="center" vertical="center" wrapText="1" shrinkToFit="1"/>
    </xf>
    <xf numFmtId="0" fontId="2" fillId="3" borderId="24" xfId="0" applyFont="1" applyFill="1" applyBorder="1" applyAlignment="1" applyProtection="1">
      <alignment horizontal="center" vertical="center" wrapText="1" shrinkToFit="1"/>
    </xf>
    <xf numFmtId="0" fontId="2" fillId="3" borderId="22" xfId="0" applyFont="1" applyFill="1" applyBorder="1" applyAlignment="1" applyProtection="1">
      <alignment horizontal="center" vertical="center" wrapText="1" shrinkToFit="1"/>
    </xf>
    <xf numFmtId="0" fontId="2" fillId="3" borderId="18" xfId="0" applyFont="1" applyFill="1" applyBorder="1" applyAlignment="1" applyProtection="1">
      <alignment horizontal="center" vertical="center" wrapText="1" shrinkToFit="1"/>
    </xf>
    <xf numFmtId="0" fontId="2" fillId="3" borderId="0" xfId="0" applyFont="1" applyFill="1" applyBorder="1" applyAlignment="1" applyProtection="1">
      <alignment horizontal="center" vertical="center" wrapText="1" shrinkToFit="1"/>
    </xf>
    <xf numFmtId="0" fontId="2" fillId="3" borderId="19" xfId="0" applyFont="1" applyFill="1" applyBorder="1" applyAlignment="1" applyProtection="1">
      <alignment horizontal="center" vertical="center" wrapText="1" shrinkToFit="1"/>
    </xf>
    <xf numFmtId="49" fontId="2" fillId="3" borderId="29" xfId="0" applyNumberFormat="1" applyFont="1" applyFill="1" applyBorder="1" applyAlignment="1" applyProtection="1">
      <alignment horizontal="center" vertical="center" wrapText="1"/>
    </xf>
    <xf numFmtId="49" fontId="2" fillId="3" borderId="16" xfId="0" applyNumberFormat="1" applyFont="1" applyFill="1" applyBorder="1" applyAlignment="1" applyProtection="1">
      <alignment horizontal="center" vertical="center" wrapText="1" shrinkToFit="1"/>
    </xf>
    <xf numFmtId="49" fontId="2" fillId="3" borderId="26" xfId="0" applyNumberFormat="1" applyFont="1" applyFill="1" applyBorder="1" applyAlignment="1" applyProtection="1">
      <alignment horizontal="center" vertical="center" wrapText="1"/>
    </xf>
    <xf numFmtId="49" fontId="2" fillId="3" borderId="28" xfId="0" applyNumberFormat="1" applyFont="1" applyFill="1" applyBorder="1" applyAlignment="1" applyProtection="1">
      <alignment horizontal="center" vertical="center" wrapText="1"/>
    </xf>
    <xf numFmtId="49" fontId="2" fillId="3" borderId="16" xfId="0" applyNumberFormat="1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 shrinkToFit="1"/>
    </xf>
    <xf numFmtId="0" fontId="1" fillId="0" borderId="23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/>
    </xf>
    <xf numFmtId="49" fontId="2" fillId="3" borderId="5" xfId="0" applyNumberFormat="1" applyFont="1" applyFill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</xf>
    <xf numFmtId="49" fontId="2" fillId="3" borderId="6" xfId="0" applyNumberFormat="1" applyFont="1" applyFill="1" applyBorder="1" applyAlignment="1" applyProtection="1">
      <alignment horizontal="center" vertical="center" wrapText="1" shrinkToFit="1"/>
    </xf>
    <xf numFmtId="49" fontId="2" fillId="3" borderId="6" xfId="0" applyNumberFormat="1" applyFont="1" applyFill="1" applyBorder="1" applyAlignment="1" applyProtection="1">
      <alignment horizontal="center" vertical="center" wrapText="1"/>
    </xf>
    <xf numFmtId="2" fontId="2" fillId="3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 shrinkToFit="1"/>
    </xf>
    <xf numFmtId="0" fontId="3" fillId="0" borderId="22" xfId="0" applyNumberFormat="1" applyFont="1" applyBorder="1" applyAlignment="1" applyProtection="1">
      <alignment horizontal="center" vertical="center" shrinkToFit="1"/>
    </xf>
    <xf numFmtId="0" fontId="3" fillId="0" borderId="34" xfId="0" applyNumberFormat="1" applyFont="1" applyBorder="1" applyAlignment="1" applyProtection="1">
      <alignment horizontal="center" vertical="center" shrinkToFit="1"/>
    </xf>
    <xf numFmtId="49" fontId="3" fillId="0" borderId="10" xfId="0" applyNumberFormat="1" applyFont="1" applyBorder="1" applyAlignment="1" applyProtection="1">
      <alignment horizontal="center" vertical="center" textRotation="45" wrapText="1" shrinkToFit="1"/>
    </xf>
    <xf numFmtId="49" fontId="3" fillId="0" borderId="13" xfId="0" applyNumberFormat="1" applyFont="1" applyBorder="1" applyAlignment="1" applyProtection="1">
      <alignment horizontal="center" vertical="center" textRotation="45" wrapText="1" shrinkToFit="1"/>
    </xf>
    <xf numFmtId="49" fontId="4" fillId="0" borderId="6" xfId="0" applyNumberFormat="1" applyFont="1" applyBorder="1" applyAlignment="1" applyProtection="1">
      <alignment horizontal="left" vertical="top" wrapText="1"/>
      <protection locked="0"/>
    </xf>
    <xf numFmtId="49" fontId="4" fillId="0" borderId="16" xfId="0" applyNumberFormat="1" applyFont="1" applyBorder="1" applyAlignment="1" applyProtection="1">
      <alignment horizontal="left" vertical="top" wrapText="1"/>
      <protection locked="0"/>
    </xf>
    <xf numFmtId="49" fontId="4" fillId="0" borderId="35" xfId="0" applyNumberFormat="1" applyFont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center" vertical="center" wrapText="1" shrinkToFit="1"/>
    </xf>
    <xf numFmtId="0" fontId="2" fillId="3" borderId="2" xfId="0" applyFont="1" applyFill="1" applyBorder="1" applyAlignment="1" applyProtection="1">
      <alignment horizontal="center" vertical="center" wrapText="1" shrinkToFit="1"/>
    </xf>
    <xf numFmtId="0" fontId="2" fillId="3" borderId="3" xfId="0" applyFont="1" applyFill="1" applyBorder="1" applyAlignment="1" applyProtection="1">
      <alignment horizontal="center" vertical="center" wrapText="1" shrinkToFit="1"/>
    </xf>
    <xf numFmtId="0" fontId="2" fillId="3" borderId="4" xfId="0" applyFont="1" applyFill="1" applyBorder="1" applyAlignment="1" applyProtection="1">
      <alignment horizontal="center" vertical="center" wrapText="1" shrinkToFit="1"/>
    </xf>
    <xf numFmtId="49" fontId="3" fillId="0" borderId="15" xfId="0" applyNumberFormat="1" applyFont="1" applyBorder="1" applyAlignment="1" applyProtection="1">
      <alignment horizontal="center" vertical="center" textRotation="45" shrinkToFit="1"/>
    </xf>
    <xf numFmtId="49" fontId="3" fillId="0" borderId="16" xfId="0" applyNumberFormat="1" applyFont="1" applyBorder="1" applyAlignment="1" applyProtection="1">
      <alignment horizontal="center" vertical="center" textRotation="45" shrinkToFit="1"/>
    </xf>
    <xf numFmtId="49" fontId="3" fillId="0" borderId="35" xfId="0" applyNumberFormat="1" applyFont="1" applyBorder="1" applyAlignment="1" applyProtection="1">
      <alignment horizontal="center" vertical="center" textRotation="45" shrinkToFit="1"/>
    </xf>
    <xf numFmtId="0" fontId="1" fillId="0" borderId="34" xfId="0" applyFont="1" applyBorder="1" applyAlignment="1" applyProtection="1">
      <alignment horizontal="center" vertical="center" wrapText="1"/>
    </xf>
    <xf numFmtId="0" fontId="1" fillId="0" borderId="51" xfId="0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left" vertical="top" wrapText="1"/>
    </xf>
    <xf numFmtId="49" fontId="4" fillId="0" borderId="13" xfId="0" applyNumberFormat="1" applyFont="1" applyBorder="1" applyAlignment="1" applyProtection="1">
      <alignment horizontal="left" vertical="top" wrapText="1"/>
    </xf>
    <xf numFmtId="49" fontId="4" fillId="0" borderId="8" xfId="0" applyNumberFormat="1" applyFont="1" applyBorder="1" applyAlignment="1" applyProtection="1">
      <alignment horizontal="left" vertical="top" wrapText="1"/>
    </xf>
    <xf numFmtId="49" fontId="4" fillId="0" borderId="6" xfId="0" applyNumberFormat="1" applyFont="1" applyBorder="1" applyAlignment="1" applyProtection="1">
      <alignment horizontal="left" vertical="top" wrapText="1"/>
    </xf>
    <xf numFmtId="49" fontId="4" fillId="0" borderId="16" xfId="0" applyNumberFormat="1" applyFont="1" applyBorder="1" applyAlignment="1" applyProtection="1">
      <alignment horizontal="left" vertical="top" wrapText="1"/>
    </xf>
    <xf numFmtId="49" fontId="4" fillId="0" borderId="35" xfId="0" applyNumberFormat="1" applyFont="1" applyBorder="1" applyAlignment="1" applyProtection="1">
      <alignment horizontal="left" vertical="top" wrapText="1"/>
    </xf>
    <xf numFmtId="0" fontId="19" fillId="10" borderId="18" xfId="0" applyFont="1" applyFill="1" applyBorder="1" applyAlignment="1" applyProtection="1">
      <alignment horizontal="center" vertical="center" wrapText="1" shrinkToFit="1"/>
    </xf>
    <xf numFmtId="0" fontId="19" fillId="10" borderId="0" xfId="0" applyFont="1" applyFill="1" applyBorder="1" applyAlignment="1" applyProtection="1">
      <alignment horizontal="center" vertical="center" wrapText="1" shrinkToFit="1"/>
    </xf>
    <xf numFmtId="0" fontId="2" fillId="3" borderId="9" xfId="0" applyFont="1" applyFill="1" applyBorder="1" applyAlignment="1" applyProtection="1">
      <alignment horizontal="center" vertical="center" wrapText="1" shrinkToFit="1"/>
    </xf>
    <xf numFmtId="0" fontId="2" fillId="3" borderId="20" xfId="0" applyFont="1" applyFill="1" applyBorder="1" applyAlignment="1" applyProtection="1">
      <alignment horizontal="center" vertical="center" wrapText="1" shrinkToFit="1"/>
    </xf>
    <xf numFmtId="0" fontId="3" fillId="0" borderId="27" xfId="0" applyNumberFormat="1" applyFont="1" applyBorder="1" applyAlignment="1" applyProtection="1">
      <alignment horizontal="center" vertical="center" shrinkToFit="1"/>
    </xf>
    <xf numFmtId="49" fontId="4" fillId="0" borderId="17" xfId="0" applyNumberFormat="1" applyFont="1" applyBorder="1" applyAlignment="1" applyProtection="1">
      <alignment horizontal="left" vertical="top" wrapText="1"/>
    </xf>
    <xf numFmtId="49" fontId="2" fillId="3" borderId="10" xfId="0" applyNumberFormat="1" applyFont="1" applyFill="1" applyBorder="1" applyAlignment="1" applyProtection="1">
      <alignment horizontal="center" vertical="center" wrapText="1"/>
    </xf>
    <xf numFmtId="49" fontId="2" fillId="3" borderId="8" xfId="0" applyNumberFormat="1" applyFont="1" applyFill="1" applyBorder="1" applyAlignment="1" applyProtection="1">
      <alignment horizontal="center" vertical="center" wrapText="1"/>
    </xf>
    <xf numFmtId="2" fontId="2" fillId="3" borderId="10" xfId="0" applyNumberFormat="1" applyFont="1" applyFill="1" applyBorder="1" applyAlignment="1" applyProtection="1">
      <alignment horizontal="center" vertical="center" wrapText="1"/>
    </xf>
    <xf numFmtId="2" fontId="2" fillId="3" borderId="8" xfId="0" applyNumberFormat="1" applyFont="1" applyFill="1" applyBorder="1" applyAlignment="1" applyProtection="1">
      <alignment horizontal="center" vertical="center" wrapText="1"/>
    </xf>
    <xf numFmtId="2" fontId="2" fillId="3" borderId="11" xfId="0" applyNumberFormat="1" applyFont="1" applyFill="1" applyBorder="1" applyAlignment="1" applyProtection="1">
      <alignment horizontal="center" vertical="center" wrapText="1"/>
    </xf>
    <xf numFmtId="2" fontId="2" fillId="3" borderId="21" xfId="0" applyNumberFormat="1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 shrinkToFit="1"/>
    </xf>
    <xf numFmtId="0" fontId="2" fillId="3" borderId="10" xfId="0" applyFont="1" applyFill="1" applyBorder="1" applyAlignment="1" applyProtection="1">
      <alignment horizontal="center" vertical="center" wrapText="1" shrinkToFit="1"/>
    </xf>
    <xf numFmtId="49" fontId="6" fillId="3" borderId="10" xfId="0" applyNumberFormat="1" applyFont="1" applyFill="1" applyBorder="1" applyAlignment="1" applyProtection="1">
      <alignment horizontal="center" vertical="center" wrapText="1"/>
    </xf>
    <xf numFmtId="49" fontId="6" fillId="3" borderId="8" xfId="0" applyNumberFormat="1" applyFont="1" applyFill="1" applyBorder="1" applyAlignment="1" applyProtection="1">
      <alignment horizontal="center" vertical="center" wrapText="1"/>
    </xf>
    <xf numFmtId="49" fontId="2" fillId="3" borderId="10" xfId="0" applyNumberFormat="1" applyFont="1" applyFill="1" applyBorder="1" applyAlignment="1" applyProtection="1">
      <alignment horizontal="center" vertical="center" wrapText="1" shrinkToFit="1"/>
    </xf>
    <xf numFmtId="49" fontId="2" fillId="3" borderId="8" xfId="0" applyNumberFormat="1" applyFont="1" applyFill="1" applyBorder="1" applyAlignment="1" applyProtection="1">
      <alignment horizontal="center" vertical="center" wrapText="1" shrinkToFi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0AC302-8347-4A22-B6FD-DCBE72CAB9BD}" name="Tabuľka1" displayName="Tabuľka1" ref="A1:B5" totalsRowShown="0">
  <autoFilter ref="A1:B5" xr:uid="{390AC302-8347-4A22-B6FD-DCBE72CAB9BD}"/>
  <tableColumns count="2">
    <tableColumn id="1" xr3:uid="{ACC6C47C-CE33-44CB-8A56-5679BF764772}" name="Stĺpec1"/>
    <tableColumn id="2" xr3:uid="{533D7B7F-717E-457B-B45C-4A03C9F51131}" name="Stĺpec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0FFC5-46EB-4425-9B41-7631DBD6400F}">
  <sheetPr>
    <pageSetUpPr fitToPage="1"/>
  </sheetPr>
  <dimension ref="A1:O45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3" sqref="E3:E4"/>
    </sheetView>
  </sheetViews>
  <sheetFormatPr defaultRowHeight="15" x14ac:dyDescent="0.25"/>
  <cols>
    <col min="1" max="2" width="9.140625" style="29"/>
    <col min="3" max="3" width="57.140625" style="29" customWidth="1"/>
    <col min="4" max="4" width="16.28515625" style="29" customWidth="1"/>
    <col min="5" max="5" width="49.140625" style="29" customWidth="1"/>
    <col min="6" max="7" width="14.42578125" style="29" customWidth="1"/>
    <col min="8" max="8" width="14.7109375" style="120" customWidth="1"/>
    <col min="9" max="9" width="22.42578125" style="29" customWidth="1"/>
    <col min="10" max="10" width="9.140625" style="29"/>
    <col min="11" max="11" width="16.5703125" style="29" customWidth="1"/>
    <col min="12" max="12" width="13.28515625" style="29" customWidth="1"/>
    <col min="13" max="13" width="15.5703125" style="29" customWidth="1"/>
    <col min="14" max="16384" width="9.140625" style="29"/>
  </cols>
  <sheetData>
    <row r="1" spans="1:15" ht="30" customHeight="1" thickTop="1" thickBot="1" x14ac:dyDescent="0.35">
      <c r="A1" s="153" t="s">
        <v>0</v>
      </c>
      <c r="B1" s="153"/>
      <c r="C1" s="153"/>
      <c r="D1" s="153"/>
      <c r="E1" s="115" t="s">
        <v>1</v>
      </c>
      <c r="F1" s="134" t="s">
        <v>180</v>
      </c>
      <c r="G1" s="135"/>
      <c r="H1" s="135"/>
      <c r="I1" s="135"/>
      <c r="J1" s="135"/>
      <c r="K1" s="135"/>
      <c r="L1" s="135"/>
      <c r="M1" s="136"/>
    </row>
    <row r="2" spans="1:15" ht="30" customHeight="1" thickBot="1" x14ac:dyDescent="0.3">
      <c r="A2" s="154" t="s">
        <v>11</v>
      </c>
      <c r="B2" s="155"/>
      <c r="C2" s="155"/>
      <c r="D2" s="155"/>
      <c r="E2" s="116">
        <f>SUM(M5:M44)</f>
        <v>0</v>
      </c>
      <c r="F2" s="137"/>
      <c r="G2" s="138"/>
      <c r="H2" s="138"/>
      <c r="I2" s="138"/>
      <c r="J2" s="138"/>
      <c r="K2" s="138"/>
      <c r="L2" s="138"/>
      <c r="M2" s="139"/>
    </row>
    <row r="3" spans="1:15" ht="60" customHeight="1" x14ac:dyDescent="0.25">
      <c r="A3" s="156" t="s">
        <v>16</v>
      </c>
      <c r="B3" s="157" t="s">
        <v>2</v>
      </c>
      <c r="C3" s="158"/>
      <c r="D3" s="159"/>
      <c r="E3" s="162" t="s">
        <v>189</v>
      </c>
      <c r="F3" s="160" t="s">
        <v>13</v>
      </c>
      <c r="G3" s="160" t="s">
        <v>14</v>
      </c>
      <c r="H3" s="160" t="s">
        <v>15</v>
      </c>
      <c r="I3" s="161" t="s">
        <v>30</v>
      </c>
      <c r="J3" s="164" t="s">
        <v>18</v>
      </c>
      <c r="K3" s="140" t="s">
        <v>29</v>
      </c>
      <c r="L3" s="140" t="s">
        <v>27</v>
      </c>
      <c r="M3" s="141" t="s">
        <v>28</v>
      </c>
    </row>
    <row r="4" spans="1:15" ht="30" customHeight="1" thickBot="1" x14ac:dyDescent="0.3">
      <c r="A4" s="156"/>
      <c r="B4" s="165" t="s">
        <v>3</v>
      </c>
      <c r="C4" s="165"/>
      <c r="D4" s="117" t="s">
        <v>17</v>
      </c>
      <c r="E4" s="163"/>
      <c r="F4" s="160"/>
      <c r="G4" s="160"/>
      <c r="H4" s="160"/>
      <c r="I4" s="161"/>
      <c r="J4" s="164"/>
      <c r="K4" s="140"/>
      <c r="L4" s="140"/>
      <c r="M4" s="141"/>
    </row>
    <row r="5" spans="1:15" ht="30" customHeight="1" x14ac:dyDescent="0.25">
      <c r="A5" s="142" t="s">
        <v>4</v>
      </c>
      <c r="B5" s="145" t="s">
        <v>31</v>
      </c>
      <c r="C5" s="118" t="s">
        <v>42</v>
      </c>
      <c r="D5" s="1"/>
      <c r="E5" s="148"/>
      <c r="F5" s="6"/>
      <c r="G5" s="1"/>
      <c r="H5" s="6"/>
      <c r="I5" s="6"/>
      <c r="J5" s="6"/>
      <c r="K5" s="9"/>
      <c r="L5" s="2"/>
      <c r="M5" s="59">
        <f>ROUND(K5*L5,2)</f>
        <v>0</v>
      </c>
    </row>
    <row r="6" spans="1:15" ht="30" customHeight="1" x14ac:dyDescent="0.25">
      <c r="A6" s="143"/>
      <c r="B6" s="146"/>
      <c r="C6" s="37" t="s">
        <v>5</v>
      </c>
      <c r="D6" s="3"/>
      <c r="E6" s="149"/>
      <c r="F6" s="7"/>
      <c r="G6" s="3"/>
      <c r="H6" s="7"/>
      <c r="I6" s="7"/>
      <c r="J6" s="7"/>
      <c r="K6" s="10"/>
      <c r="L6" s="4"/>
      <c r="M6" s="42">
        <f t="shared" ref="M6:M14" si="0">ROUND(K6*L6,2)</f>
        <v>0</v>
      </c>
      <c r="O6" s="119"/>
    </row>
    <row r="7" spans="1:15" ht="30" customHeight="1" x14ac:dyDescent="0.25">
      <c r="A7" s="143"/>
      <c r="B7" s="146"/>
      <c r="C7" s="37" t="s">
        <v>43</v>
      </c>
      <c r="D7" s="3"/>
      <c r="E7" s="149"/>
      <c r="F7" s="7"/>
      <c r="G7" s="3"/>
      <c r="H7" s="7"/>
      <c r="I7" s="7"/>
      <c r="J7" s="7"/>
      <c r="K7" s="10"/>
      <c r="L7" s="4"/>
      <c r="M7" s="42">
        <f t="shared" si="0"/>
        <v>0</v>
      </c>
    </row>
    <row r="8" spans="1:15" ht="30" customHeight="1" x14ac:dyDescent="0.25">
      <c r="A8" s="143"/>
      <c r="B8" s="147"/>
      <c r="C8" s="37" t="s">
        <v>44</v>
      </c>
      <c r="D8" s="3"/>
      <c r="E8" s="149"/>
      <c r="F8" s="7"/>
      <c r="G8" s="3"/>
      <c r="H8" s="7"/>
      <c r="I8" s="7"/>
      <c r="J8" s="7"/>
      <c r="K8" s="10"/>
      <c r="L8" s="4"/>
      <c r="M8" s="42">
        <f t="shared" si="0"/>
        <v>0</v>
      </c>
    </row>
    <row r="9" spans="1:15" ht="30" customHeight="1" x14ac:dyDescent="0.25">
      <c r="A9" s="143"/>
      <c r="B9" s="151" t="s">
        <v>6</v>
      </c>
      <c r="C9" s="44" t="s">
        <v>45</v>
      </c>
      <c r="D9" s="3"/>
      <c r="E9" s="149"/>
      <c r="F9" s="7"/>
      <c r="G9" s="3"/>
      <c r="H9" s="7"/>
      <c r="I9" s="7"/>
      <c r="J9" s="7"/>
      <c r="K9" s="10"/>
      <c r="L9" s="4"/>
      <c r="M9" s="42">
        <f t="shared" si="0"/>
        <v>0</v>
      </c>
    </row>
    <row r="10" spans="1:15" ht="30" customHeight="1" x14ac:dyDescent="0.25">
      <c r="A10" s="143"/>
      <c r="B10" s="151"/>
      <c r="C10" s="44" t="s">
        <v>7</v>
      </c>
      <c r="D10" s="3"/>
      <c r="E10" s="149"/>
      <c r="F10" s="7"/>
      <c r="G10" s="3"/>
      <c r="H10" s="7"/>
      <c r="I10" s="7"/>
      <c r="J10" s="7"/>
      <c r="K10" s="10"/>
      <c r="L10" s="4"/>
      <c r="M10" s="42">
        <f t="shared" si="0"/>
        <v>0</v>
      </c>
    </row>
    <row r="11" spans="1:15" ht="30" customHeight="1" x14ac:dyDescent="0.25">
      <c r="A11" s="143"/>
      <c r="B11" s="151"/>
      <c r="C11" s="44" t="s">
        <v>8</v>
      </c>
      <c r="D11" s="3"/>
      <c r="E11" s="149"/>
      <c r="F11" s="7"/>
      <c r="G11" s="3"/>
      <c r="H11" s="7"/>
      <c r="I11" s="7"/>
      <c r="J11" s="7"/>
      <c r="K11" s="10"/>
      <c r="L11" s="4"/>
      <c r="M11" s="42">
        <f t="shared" si="0"/>
        <v>0</v>
      </c>
    </row>
    <row r="12" spans="1:15" ht="30" customHeight="1" x14ac:dyDescent="0.25">
      <c r="A12" s="143"/>
      <c r="B12" s="151"/>
      <c r="C12" s="44" t="s">
        <v>9</v>
      </c>
      <c r="D12" s="3"/>
      <c r="E12" s="149"/>
      <c r="F12" s="7"/>
      <c r="G12" s="3"/>
      <c r="H12" s="7"/>
      <c r="I12" s="7"/>
      <c r="J12" s="7"/>
      <c r="K12" s="10"/>
      <c r="L12" s="4"/>
      <c r="M12" s="42">
        <f t="shared" si="0"/>
        <v>0</v>
      </c>
    </row>
    <row r="13" spans="1:15" ht="30" customHeight="1" x14ac:dyDescent="0.25">
      <c r="A13" s="143"/>
      <c r="B13" s="151"/>
      <c r="C13" s="44" t="s">
        <v>10</v>
      </c>
      <c r="D13" s="3"/>
      <c r="E13" s="149"/>
      <c r="F13" s="7"/>
      <c r="G13" s="3"/>
      <c r="H13" s="7"/>
      <c r="I13" s="7"/>
      <c r="J13" s="7"/>
      <c r="K13" s="10"/>
      <c r="L13" s="4"/>
      <c r="M13" s="42">
        <f t="shared" si="0"/>
        <v>0</v>
      </c>
    </row>
    <row r="14" spans="1:15" ht="30" customHeight="1" thickBot="1" x14ac:dyDescent="0.3">
      <c r="A14" s="144"/>
      <c r="B14" s="152"/>
      <c r="C14" s="48" t="s">
        <v>46</v>
      </c>
      <c r="D14" s="8"/>
      <c r="E14" s="150"/>
      <c r="F14" s="12"/>
      <c r="G14" s="11"/>
      <c r="H14" s="12"/>
      <c r="I14" s="12"/>
      <c r="J14" s="12"/>
      <c r="K14" s="13"/>
      <c r="L14" s="5"/>
      <c r="M14" s="54">
        <f t="shared" si="0"/>
        <v>0</v>
      </c>
    </row>
    <row r="15" spans="1:15" ht="30" customHeight="1" x14ac:dyDescent="0.25">
      <c r="A15" s="142">
        <v>2</v>
      </c>
      <c r="B15" s="145" t="s">
        <v>31</v>
      </c>
      <c r="C15" s="118" t="s">
        <v>42</v>
      </c>
      <c r="D15" s="1"/>
      <c r="E15" s="148"/>
      <c r="F15" s="6"/>
      <c r="G15" s="1"/>
      <c r="H15" s="6"/>
      <c r="I15" s="6"/>
      <c r="J15" s="6"/>
      <c r="K15" s="9"/>
      <c r="L15" s="2"/>
      <c r="M15" s="59">
        <f>ROUND(K15*L15,2)</f>
        <v>0</v>
      </c>
    </row>
    <row r="16" spans="1:15" ht="30" customHeight="1" x14ac:dyDescent="0.25">
      <c r="A16" s="143"/>
      <c r="B16" s="146"/>
      <c r="C16" s="37" t="s">
        <v>5</v>
      </c>
      <c r="D16" s="3"/>
      <c r="E16" s="149"/>
      <c r="F16" s="7"/>
      <c r="G16" s="3"/>
      <c r="H16" s="7"/>
      <c r="I16" s="7"/>
      <c r="J16" s="7"/>
      <c r="K16" s="10"/>
      <c r="L16" s="4"/>
      <c r="M16" s="42">
        <f t="shared" ref="M16:M24" si="1">ROUND(K16*L16,2)</f>
        <v>0</v>
      </c>
    </row>
    <row r="17" spans="1:13" ht="30" customHeight="1" x14ac:dyDescent="0.25">
      <c r="A17" s="143"/>
      <c r="B17" s="146"/>
      <c r="C17" s="37" t="s">
        <v>43</v>
      </c>
      <c r="D17" s="3"/>
      <c r="E17" s="149"/>
      <c r="F17" s="7"/>
      <c r="G17" s="3"/>
      <c r="H17" s="7"/>
      <c r="I17" s="7"/>
      <c r="J17" s="7"/>
      <c r="K17" s="10"/>
      <c r="L17" s="4"/>
      <c r="M17" s="42">
        <f t="shared" si="1"/>
        <v>0</v>
      </c>
    </row>
    <row r="18" spans="1:13" ht="30" customHeight="1" x14ac:dyDescent="0.25">
      <c r="A18" s="143"/>
      <c r="B18" s="147"/>
      <c r="C18" s="37" t="s">
        <v>44</v>
      </c>
      <c r="D18" s="3"/>
      <c r="E18" s="149"/>
      <c r="F18" s="7"/>
      <c r="G18" s="3"/>
      <c r="H18" s="7"/>
      <c r="I18" s="7"/>
      <c r="J18" s="7"/>
      <c r="K18" s="10"/>
      <c r="L18" s="4"/>
      <c r="M18" s="42">
        <f t="shared" si="1"/>
        <v>0</v>
      </c>
    </row>
    <row r="19" spans="1:13" ht="30" customHeight="1" x14ac:dyDescent="0.25">
      <c r="A19" s="143"/>
      <c r="B19" s="151" t="s">
        <v>6</v>
      </c>
      <c r="C19" s="44" t="s">
        <v>45</v>
      </c>
      <c r="D19" s="3"/>
      <c r="E19" s="149"/>
      <c r="F19" s="7"/>
      <c r="G19" s="3"/>
      <c r="H19" s="7"/>
      <c r="I19" s="7"/>
      <c r="J19" s="7"/>
      <c r="K19" s="10"/>
      <c r="L19" s="4"/>
      <c r="M19" s="42">
        <f t="shared" si="1"/>
        <v>0</v>
      </c>
    </row>
    <row r="20" spans="1:13" ht="30" customHeight="1" x14ac:dyDescent="0.25">
      <c r="A20" s="143"/>
      <c r="B20" s="151"/>
      <c r="C20" s="44" t="s">
        <v>7</v>
      </c>
      <c r="D20" s="3"/>
      <c r="E20" s="149"/>
      <c r="F20" s="7"/>
      <c r="G20" s="3"/>
      <c r="H20" s="7"/>
      <c r="I20" s="7"/>
      <c r="J20" s="7"/>
      <c r="K20" s="10"/>
      <c r="L20" s="4"/>
      <c r="M20" s="42">
        <f t="shared" si="1"/>
        <v>0</v>
      </c>
    </row>
    <row r="21" spans="1:13" ht="30" customHeight="1" x14ac:dyDescent="0.25">
      <c r="A21" s="143"/>
      <c r="B21" s="151"/>
      <c r="C21" s="44" t="s">
        <v>8</v>
      </c>
      <c r="D21" s="3"/>
      <c r="E21" s="149"/>
      <c r="F21" s="7"/>
      <c r="G21" s="3"/>
      <c r="H21" s="7"/>
      <c r="I21" s="7"/>
      <c r="J21" s="7"/>
      <c r="K21" s="10"/>
      <c r="L21" s="4"/>
      <c r="M21" s="42">
        <f t="shared" si="1"/>
        <v>0</v>
      </c>
    </row>
    <row r="22" spans="1:13" ht="30" customHeight="1" x14ac:dyDescent="0.25">
      <c r="A22" s="143"/>
      <c r="B22" s="151"/>
      <c r="C22" s="44" t="s">
        <v>9</v>
      </c>
      <c r="D22" s="3"/>
      <c r="E22" s="149"/>
      <c r="F22" s="7"/>
      <c r="G22" s="3"/>
      <c r="H22" s="7"/>
      <c r="I22" s="7"/>
      <c r="J22" s="7"/>
      <c r="K22" s="10"/>
      <c r="L22" s="4"/>
      <c r="M22" s="42">
        <f t="shared" si="1"/>
        <v>0</v>
      </c>
    </row>
    <row r="23" spans="1:13" ht="30" customHeight="1" x14ac:dyDescent="0.25">
      <c r="A23" s="143"/>
      <c r="B23" s="151"/>
      <c r="C23" s="44" t="s">
        <v>10</v>
      </c>
      <c r="D23" s="3"/>
      <c r="E23" s="149"/>
      <c r="F23" s="7"/>
      <c r="G23" s="3"/>
      <c r="H23" s="7"/>
      <c r="I23" s="7"/>
      <c r="J23" s="7"/>
      <c r="K23" s="10"/>
      <c r="L23" s="4"/>
      <c r="M23" s="42">
        <f t="shared" si="1"/>
        <v>0</v>
      </c>
    </row>
    <row r="24" spans="1:13" ht="30" customHeight="1" thickBot="1" x14ac:dyDescent="0.3">
      <c r="A24" s="144"/>
      <c r="B24" s="152"/>
      <c r="C24" s="48" t="s">
        <v>46</v>
      </c>
      <c r="D24" s="8"/>
      <c r="E24" s="150"/>
      <c r="F24" s="12"/>
      <c r="G24" s="11"/>
      <c r="H24" s="12"/>
      <c r="I24" s="12"/>
      <c r="J24" s="12"/>
      <c r="K24" s="13"/>
      <c r="L24" s="5"/>
      <c r="M24" s="54">
        <f t="shared" si="1"/>
        <v>0</v>
      </c>
    </row>
    <row r="25" spans="1:13" ht="30" customHeight="1" x14ac:dyDescent="0.25">
      <c r="A25" s="142">
        <v>3</v>
      </c>
      <c r="B25" s="145" t="s">
        <v>31</v>
      </c>
      <c r="C25" s="118" t="s">
        <v>42</v>
      </c>
      <c r="D25" s="1"/>
      <c r="E25" s="148"/>
      <c r="F25" s="6"/>
      <c r="G25" s="1"/>
      <c r="H25" s="6"/>
      <c r="I25" s="6"/>
      <c r="J25" s="6"/>
      <c r="K25" s="9"/>
      <c r="L25" s="2"/>
      <c r="M25" s="59">
        <f>ROUND(K25*L25,2)</f>
        <v>0</v>
      </c>
    </row>
    <row r="26" spans="1:13" ht="30" customHeight="1" x14ac:dyDescent="0.25">
      <c r="A26" s="143"/>
      <c r="B26" s="146"/>
      <c r="C26" s="37" t="s">
        <v>5</v>
      </c>
      <c r="D26" s="3"/>
      <c r="E26" s="149"/>
      <c r="F26" s="7"/>
      <c r="G26" s="3"/>
      <c r="H26" s="7"/>
      <c r="I26" s="7"/>
      <c r="J26" s="7"/>
      <c r="K26" s="10"/>
      <c r="L26" s="4"/>
      <c r="M26" s="42">
        <f t="shared" ref="M26:M34" si="2">ROUND(K26*L26,2)</f>
        <v>0</v>
      </c>
    </row>
    <row r="27" spans="1:13" ht="30" customHeight="1" x14ac:dyDescent="0.25">
      <c r="A27" s="143"/>
      <c r="B27" s="146"/>
      <c r="C27" s="37" t="s">
        <v>43</v>
      </c>
      <c r="D27" s="3"/>
      <c r="E27" s="149"/>
      <c r="F27" s="7"/>
      <c r="G27" s="3"/>
      <c r="H27" s="7"/>
      <c r="I27" s="7"/>
      <c r="J27" s="7"/>
      <c r="K27" s="10"/>
      <c r="L27" s="4"/>
      <c r="M27" s="42">
        <f t="shared" si="2"/>
        <v>0</v>
      </c>
    </row>
    <row r="28" spans="1:13" ht="30" customHeight="1" x14ac:dyDescent="0.25">
      <c r="A28" s="143"/>
      <c r="B28" s="147"/>
      <c r="C28" s="37" t="s">
        <v>44</v>
      </c>
      <c r="D28" s="3"/>
      <c r="E28" s="149"/>
      <c r="F28" s="7"/>
      <c r="G28" s="3"/>
      <c r="H28" s="7"/>
      <c r="I28" s="7"/>
      <c r="J28" s="7"/>
      <c r="K28" s="10"/>
      <c r="L28" s="4"/>
      <c r="M28" s="42">
        <f t="shared" si="2"/>
        <v>0</v>
      </c>
    </row>
    <row r="29" spans="1:13" ht="30" customHeight="1" x14ac:dyDescent="0.25">
      <c r="A29" s="143"/>
      <c r="B29" s="151" t="s">
        <v>6</v>
      </c>
      <c r="C29" s="44" t="s">
        <v>45</v>
      </c>
      <c r="D29" s="3"/>
      <c r="E29" s="149"/>
      <c r="F29" s="7"/>
      <c r="G29" s="3"/>
      <c r="H29" s="7"/>
      <c r="I29" s="7"/>
      <c r="J29" s="7"/>
      <c r="K29" s="10"/>
      <c r="L29" s="4"/>
      <c r="M29" s="42">
        <f t="shared" si="2"/>
        <v>0</v>
      </c>
    </row>
    <row r="30" spans="1:13" ht="30" customHeight="1" x14ac:dyDescent="0.25">
      <c r="A30" s="143"/>
      <c r="B30" s="151"/>
      <c r="C30" s="44" t="s">
        <v>7</v>
      </c>
      <c r="D30" s="3"/>
      <c r="E30" s="149"/>
      <c r="F30" s="7"/>
      <c r="G30" s="3"/>
      <c r="H30" s="7"/>
      <c r="I30" s="7"/>
      <c r="J30" s="7"/>
      <c r="K30" s="10"/>
      <c r="L30" s="4"/>
      <c r="M30" s="42">
        <f t="shared" si="2"/>
        <v>0</v>
      </c>
    </row>
    <row r="31" spans="1:13" ht="30" customHeight="1" x14ac:dyDescent="0.25">
      <c r="A31" s="143"/>
      <c r="B31" s="151"/>
      <c r="C31" s="44" t="s">
        <v>8</v>
      </c>
      <c r="D31" s="3"/>
      <c r="E31" s="149"/>
      <c r="F31" s="7"/>
      <c r="G31" s="3"/>
      <c r="H31" s="7"/>
      <c r="I31" s="7"/>
      <c r="J31" s="7"/>
      <c r="K31" s="10"/>
      <c r="L31" s="4"/>
      <c r="M31" s="42">
        <f t="shared" si="2"/>
        <v>0</v>
      </c>
    </row>
    <row r="32" spans="1:13" ht="30" customHeight="1" x14ac:dyDescent="0.25">
      <c r="A32" s="143"/>
      <c r="B32" s="151"/>
      <c r="C32" s="44" t="s">
        <v>9</v>
      </c>
      <c r="D32" s="3"/>
      <c r="E32" s="149"/>
      <c r="F32" s="7"/>
      <c r="G32" s="3"/>
      <c r="H32" s="7"/>
      <c r="I32" s="7"/>
      <c r="J32" s="7"/>
      <c r="K32" s="10"/>
      <c r="L32" s="4"/>
      <c r="M32" s="42">
        <f t="shared" si="2"/>
        <v>0</v>
      </c>
    </row>
    <row r="33" spans="1:13" ht="30" customHeight="1" x14ac:dyDescent="0.25">
      <c r="A33" s="143"/>
      <c r="B33" s="151"/>
      <c r="C33" s="44" t="s">
        <v>10</v>
      </c>
      <c r="D33" s="3"/>
      <c r="E33" s="149"/>
      <c r="F33" s="7"/>
      <c r="G33" s="3"/>
      <c r="H33" s="7"/>
      <c r="I33" s="7"/>
      <c r="J33" s="7"/>
      <c r="K33" s="10"/>
      <c r="L33" s="4"/>
      <c r="M33" s="42">
        <f t="shared" si="2"/>
        <v>0</v>
      </c>
    </row>
    <row r="34" spans="1:13" ht="30" customHeight="1" thickBot="1" x14ac:dyDescent="0.3">
      <c r="A34" s="144"/>
      <c r="B34" s="152"/>
      <c r="C34" s="48" t="s">
        <v>46</v>
      </c>
      <c r="D34" s="8"/>
      <c r="E34" s="150"/>
      <c r="F34" s="12"/>
      <c r="G34" s="11"/>
      <c r="H34" s="12"/>
      <c r="I34" s="12"/>
      <c r="J34" s="12"/>
      <c r="K34" s="13"/>
      <c r="L34" s="5"/>
      <c r="M34" s="54">
        <f t="shared" si="2"/>
        <v>0</v>
      </c>
    </row>
    <row r="35" spans="1:13" ht="30" customHeight="1" x14ac:dyDescent="0.25">
      <c r="A35" s="142">
        <v>4</v>
      </c>
      <c r="B35" s="145" t="s">
        <v>31</v>
      </c>
      <c r="C35" s="118" t="s">
        <v>42</v>
      </c>
      <c r="D35" s="1"/>
      <c r="E35" s="148"/>
      <c r="F35" s="6"/>
      <c r="G35" s="1"/>
      <c r="H35" s="6"/>
      <c r="I35" s="6"/>
      <c r="J35" s="6"/>
      <c r="K35" s="9"/>
      <c r="L35" s="2"/>
      <c r="M35" s="59">
        <f>ROUND(K35*L35,2)</f>
        <v>0</v>
      </c>
    </row>
    <row r="36" spans="1:13" ht="30" customHeight="1" x14ac:dyDescent="0.25">
      <c r="A36" s="143"/>
      <c r="B36" s="146"/>
      <c r="C36" s="37" t="s">
        <v>5</v>
      </c>
      <c r="D36" s="3"/>
      <c r="E36" s="149"/>
      <c r="F36" s="7"/>
      <c r="G36" s="3"/>
      <c r="H36" s="7"/>
      <c r="I36" s="7"/>
      <c r="J36" s="7"/>
      <c r="K36" s="10"/>
      <c r="L36" s="4"/>
      <c r="M36" s="42">
        <f t="shared" ref="M36:M44" si="3">ROUND(K36*L36,2)</f>
        <v>0</v>
      </c>
    </row>
    <row r="37" spans="1:13" ht="30" customHeight="1" x14ac:dyDescent="0.25">
      <c r="A37" s="143"/>
      <c r="B37" s="146"/>
      <c r="C37" s="37" t="s">
        <v>43</v>
      </c>
      <c r="D37" s="3"/>
      <c r="E37" s="149"/>
      <c r="F37" s="7"/>
      <c r="G37" s="3"/>
      <c r="H37" s="7"/>
      <c r="I37" s="7"/>
      <c r="J37" s="7"/>
      <c r="K37" s="10"/>
      <c r="L37" s="4"/>
      <c r="M37" s="42">
        <f t="shared" si="3"/>
        <v>0</v>
      </c>
    </row>
    <row r="38" spans="1:13" ht="30" customHeight="1" x14ac:dyDescent="0.25">
      <c r="A38" s="143"/>
      <c r="B38" s="147"/>
      <c r="C38" s="37" t="s">
        <v>44</v>
      </c>
      <c r="D38" s="3"/>
      <c r="E38" s="149"/>
      <c r="F38" s="7"/>
      <c r="G38" s="3"/>
      <c r="H38" s="7"/>
      <c r="I38" s="7"/>
      <c r="J38" s="7"/>
      <c r="K38" s="10"/>
      <c r="L38" s="4"/>
      <c r="M38" s="42">
        <f t="shared" si="3"/>
        <v>0</v>
      </c>
    </row>
    <row r="39" spans="1:13" ht="30" customHeight="1" x14ac:dyDescent="0.25">
      <c r="A39" s="143"/>
      <c r="B39" s="151" t="s">
        <v>6</v>
      </c>
      <c r="C39" s="44" t="s">
        <v>45</v>
      </c>
      <c r="D39" s="3"/>
      <c r="E39" s="149"/>
      <c r="F39" s="7"/>
      <c r="G39" s="3"/>
      <c r="H39" s="7"/>
      <c r="I39" s="7"/>
      <c r="J39" s="7"/>
      <c r="K39" s="10"/>
      <c r="L39" s="4"/>
      <c r="M39" s="42">
        <f t="shared" si="3"/>
        <v>0</v>
      </c>
    </row>
    <row r="40" spans="1:13" ht="30" customHeight="1" x14ac:dyDescent="0.25">
      <c r="A40" s="143"/>
      <c r="B40" s="151"/>
      <c r="C40" s="44" t="s">
        <v>7</v>
      </c>
      <c r="D40" s="3"/>
      <c r="E40" s="149"/>
      <c r="F40" s="7"/>
      <c r="G40" s="3"/>
      <c r="H40" s="7"/>
      <c r="I40" s="7"/>
      <c r="J40" s="7"/>
      <c r="K40" s="10"/>
      <c r="L40" s="4"/>
      <c r="M40" s="42">
        <f t="shared" si="3"/>
        <v>0</v>
      </c>
    </row>
    <row r="41" spans="1:13" ht="30" customHeight="1" x14ac:dyDescent="0.25">
      <c r="A41" s="143"/>
      <c r="B41" s="151"/>
      <c r="C41" s="44" t="s">
        <v>8</v>
      </c>
      <c r="D41" s="3"/>
      <c r="E41" s="149"/>
      <c r="F41" s="7"/>
      <c r="G41" s="3"/>
      <c r="H41" s="7"/>
      <c r="I41" s="7"/>
      <c r="J41" s="7"/>
      <c r="K41" s="10"/>
      <c r="L41" s="4"/>
      <c r="M41" s="42">
        <f t="shared" si="3"/>
        <v>0</v>
      </c>
    </row>
    <row r="42" spans="1:13" ht="30" customHeight="1" x14ac:dyDescent="0.25">
      <c r="A42" s="143"/>
      <c r="B42" s="151"/>
      <c r="C42" s="44" t="s">
        <v>9</v>
      </c>
      <c r="D42" s="3"/>
      <c r="E42" s="149"/>
      <c r="F42" s="7"/>
      <c r="G42" s="3"/>
      <c r="H42" s="7"/>
      <c r="I42" s="7"/>
      <c r="J42" s="7"/>
      <c r="K42" s="10"/>
      <c r="L42" s="4"/>
      <c r="M42" s="42">
        <f t="shared" si="3"/>
        <v>0</v>
      </c>
    </row>
    <row r="43" spans="1:13" ht="30" customHeight="1" x14ac:dyDescent="0.25">
      <c r="A43" s="143"/>
      <c r="B43" s="151"/>
      <c r="C43" s="44" t="s">
        <v>10</v>
      </c>
      <c r="D43" s="3"/>
      <c r="E43" s="149"/>
      <c r="F43" s="7"/>
      <c r="G43" s="3"/>
      <c r="H43" s="7"/>
      <c r="I43" s="7"/>
      <c r="J43" s="7"/>
      <c r="K43" s="10"/>
      <c r="L43" s="4"/>
      <c r="M43" s="42">
        <f t="shared" si="3"/>
        <v>0</v>
      </c>
    </row>
    <row r="44" spans="1:13" ht="30" customHeight="1" thickBot="1" x14ac:dyDescent="0.3">
      <c r="A44" s="144"/>
      <c r="B44" s="152"/>
      <c r="C44" s="48" t="s">
        <v>46</v>
      </c>
      <c r="D44" s="8"/>
      <c r="E44" s="150"/>
      <c r="F44" s="12"/>
      <c r="G44" s="11"/>
      <c r="H44" s="12"/>
      <c r="I44" s="12"/>
      <c r="J44" s="12"/>
      <c r="K44" s="13"/>
      <c r="L44" s="5"/>
      <c r="M44" s="54">
        <f t="shared" si="3"/>
        <v>0</v>
      </c>
    </row>
    <row r="45" spans="1:13" ht="30" customHeight="1" x14ac:dyDescent="0.25"/>
  </sheetData>
  <mergeCells count="31">
    <mergeCell ref="B15:B18"/>
    <mergeCell ref="E15:E24"/>
    <mergeCell ref="B19:B24"/>
    <mergeCell ref="A25:A34"/>
    <mergeCell ref="B25:B28"/>
    <mergeCell ref="E25:E34"/>
    <mergeCell ref="B29:B34"/>
    <mergeCell ref="A15:A24"/>
    <mergeCell ref="B5:B8"/>
    <mergeCell ref="F3:F4"/>
    <mergeCell ref="I3:I4"/>
    <mergeCell ref="E3:E4"/>
    <mergeCell ref="J3:J4"/>
    <mergeCell ref="H3:H4"/>
    <mergeCell ref="B4:C4"/>
    <mergeCell ref="F1:M2"/>
    <mergeCell ref="L3:L4"/>
    <mergeCell ref="K3:K4"/>
    <mergeCell ref="M3:M4"/>
    <mergeCell ref="A35:A44"/>
    <mergeCell ref="B35:B38"/>
    <mergeCell ref="E35:E44"/>
    <mergeCell ref="B39:B44"/>
    <mergeCell ref="A1:D1"/>
    <mergeCell ref="A2:D2"/>
    <mergeCell ref="A3:A4"/>
    <mergeCell ref="B3:D3"/>
    <mergeCell ref="A5:A14"/>
    <mergeCell ref="E5:E14"/>
    <mergeCell ref="B9:B14"/>
    <mergeCell ref="G3:G4"/>
  </mergeCells>
  <dataValidations xWindow="807" yWindow="699" count="8">
    <dataValidation allowBlank="1" showInputMessage="1" promptTitle="Povinný údaj" prompt="Zadajte miesto konania SVO." sqref="F5:F44" xr:uid="{B0F3E541-3706-40E9-BA74-6B04457BD115}"/>
    <dataValidation type="whole" errorStyle="warning" operator="greaterThan" allowBlank="1" showInputMessage="1" showErrorMessage="1" errorTitle="Neplatný údaj" error="Musíte zadať celé kladné číslo." promptTitle="Povinný údaj" prompt="Zadajte plánovaný počet zapojených detí." sqref="H5:H44" xr:uid="{1FBD6432-06EB-4090-B02F-11D50368EE82}">
      <formula1>0</formula1>
    </dataValidation>
    <dataValidation allowBlank="1" showInputMessage="1" promptTitle="Povinný údaj" prompt="Zadajte upresnenie plánovaného predmetu pomoci / plánovaného nákladu." sqref="I5:I44" xr:uid="{04E5896A-D684-4058-9A01-032CCD12AE38}"/>
    <dataValidation allowBlank="1" showInputMessage="1" promptTitle="Povinný údaj" prompt="Zadajte mernú jednotku (MJ)." sqref="J5:J44" xr:uid="{8C8C2915-E83E-499D-AE79-10ED4245F7BC}"/>
    <dataValidation type="decimal" errorStyle="warning" operator="greaterThan" allowBlank="1" showInputMessage="1" showErrorMessage="1" errorTitle="Chybný údaj" error="Zadajte číslo." promptTitle="Povinný údaj" prompt="Zadajte predpokladané množstvo v MJ (odhad)." sqref="K5:K44" xr:uid="{8575D204-1F05-446D-A172-36C1DEEC3986}">
      <formula1>0</formula1>
    </dataValidation>
    <dataValidation type="decimal" errorStyle="warning" operator="greaterThan" allowBlank="1" showInputMessage="1" showErrorMessage="1" errorTitle="Chybný údaj" error="Zadajte číslo." promptTitle="Povinný údaj" prompt="Zadajte cenu za MJ v € bez DPH._x000a_" sqref="L5:L44" xr:uid="{4D0BFC5E-E6C5-4353-9A05-FF8AE41427FB}">
      <formula1>0</formula1>
    </dataValidation>
    <dataValidation type="whole" errorStyle="warning" operator="greaterThan" allowBlank="1" showErrorMessage="1" errorTitle="Upozornenie" error="Nebola zadaná minimálne 1 povinná téma." sqref="O6" xr:uid="{D8EF4463-5E82-46F1-A0BD-41B8BB35F432}">
      <formula1>2</formula1>
    </dataValidation>
    <dataValidation errorStyle="warning" operator="equal" allowBlank="1" showInputMessage="1" errorTitle="Povinný údaj" error="Zadajte popis SVO (spôsob realizáce, cieľ/e SVO, naplnenie témy SVO)." promptTitle="Povinný údaj" prompt="Zadajte popis SVO (spôsob realizácie, cieľ/e SVO, naplnenie témy SVO)." sqref="E5:E44" xr:uid="{3D67E4E7-9867-4883-ABB1-1178450A91CA}"/>
  </dataValidations>
  <pageMargins left="0.7" right="0.7" top="0.75" bottom="0.75" header="0.3" footer="0.3"/>
  <pageSetup paperSize="9" scale="37" fitToWidth="0" orientation="landscape" r:id="rId1"/>
  <headerFooter>
    <oddFooter>&amp;C_x000D_&amp;1#&amp;"Calibri"&amp;11&amp;K008000     INTERNÉ</oddFooter>
  </headerFooter>
  <ignoredErrors>
    <ignoredError sqref="A9:A14 A5:A7" numberStoredAsText="1"/>
  </ignoredErrors>
  <extLst>
    <ext xmlns:x14="http://schemas.microsoft.com/office/spreadsheetml/2009/9/main" uri="{CCE6A557-97BC-4b89-ADB6-D9C93CAAB3DF}">
      <x14:dataValidations xmlns:xm="http://schemas.microsoft.com/office/excel/2006/main" xWindow="807" yWindow="699" count="3">
        <x14:dataValidation type="list" errorStyle="warning" allowBlank="1" showInputMessage="1" error="povinný údaj" promptTitle="Povinný údaj" prompt="Vyberte zo zoznamu možností." xr:uid="{44A604E5-221E-4219-A617-991391C4ED9E}">
          <x14:formula1>
            <xm:f>výber!$A$2:$A$3</xm:f>
          </x14:formula1>
          <xm:sqref>D9:D13 D19:D23 D29:D33 D39:D43</xm:sqref>
        </x14:dataValidation>
        <x14:dataValidation type="list" errorStyle="warning" allowBlank="1" showInputMessage="1" showErrorMessage="1" error="Neplatný údaj" promptTitle="Povinný údaj" prompt="Vyberte zo zoznamu možností." xr:uid="{8E73A43D-2394-4F74-946E-2DE885191386}">
          <x14:formula1>
            <xm:f>výber!$B$2:$B$5</xm:f>
          </x14:formula1>
          <xm:sqref>G5:G44</xm:sqref>
        </x14:dataValidation>
        <x14:dataValidation type="list" errorStyle="warning" allowBlank="1" showInputMessage="1" error="povinný údaj" promptTitle="Povinný údaj" prompt="Vyberte zo zoznamu možností. Zvoliť minimálne 1 povinnú tému." xr:uid="{2E3409D3-D653-400F-8616-ECBB2112F483}">
          <x14:formula1>
            <xm:f>výber!$A$2:$A$3</xm:f>
          </x14:formula1>
          <xm:sqref>D5:D8 D15:D18 D25:D28 D35:D38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2322E-CB5B-4F1A-A8D3-53D5C064AA2E}">
  <dimension ref="A1:K31"/>
  <sheetViews>
    <sheetView zoomScale="85" zoomScaleNormal="85" workbookViewId="0">
      <pane xSplit="4" ySplit="1" topLeftCell="E5" activePane="bottomRight" state="frozen"/>
      <selection pane="topRight" activeCell="E1" sqref="E1"/>
      <selection pane="bottomLeft" activeCell="A2" sqref="A2"/>
      <selection pane="bottomRight" activeCell="H4" sqref="H4"/>
    </sheetView>
  </sheetViews>
  <sheetFormatPr defaultRowHeight="15" x14ac:dyDescent="0.25"/>
  <cols>
    <col min="1" max="1" width="9.140625" style="29"/>
    <col min="2" max="2" width="18.85546875" style="29" customWidth="1"/>
    <col min="3" max="3" width="12.42578125" style="29" customWidth="1"/>
    <col min="4" max="4" width="20.5703125" style="29" customWidth="1"/>
    <col min="5" max="5" width="12.42578125" style="29" customWidth="1"/>
    <col min="6" max="6" width="11.7109375" style="29" customWidth="1"/>
    <col min="7" max="7" width="13.140625" style="29" customWidth="1"/>
    <col min="8" max="8" width="13.42578125" style="29" customWidth="1"/>
    <col min="9" max="9" width="26.140625" style="29" customWidth="1"/>
    <col min="10" max="10" width="27.5703125" style="29" customWidth="1"/>
    <col min="11" max="11" width="22.28515625" style="29" customWidth="1"/>
    <col min="12" max="16384" width="9.140625" style="29"/>
  </cols>
  <sheetData>
    <row r="1" spans="1:11" ht="75.75" thickBot="1" x14ac:dyDescent="0.3">
      <c r="A1" s="79" t="s">
        <v>47</v>
      </c>
      <c r="B1" s="80" t="s">
        <v>48</v>
      </c>
      <c r="C1" s="81" t="s">
        <v>39</v>
      </c>
      <c r="D1" s="82" t="s">
        <v>49</v>
      </c>
      <c r="E1" s="83" t="s">
        <v>50</v>
      </c>
      <c r="F1" s="84" t="s">
        <v>51</v>
      </c>
      <c r="G1" s="79" t="s">
        <v>52</v>
      </c>
      <c r="H1" s="85" t="s">
        <v>53</v>
      </c>
      <c r="I1" s="86" t="s">
        <v>54</v>
      </c>
      <c r="J1" s="87" t="s">
        <v>55</v>
      </c>
      <c r="K1" s="88" t="s">
        <v>56</v>
      </c>
    </row>
    <row r="2" spans="1:11" x14ac:dyDescent="0.25">
      <c r="A2" s="89" t="s">
        <v>100</v>
      </c>
      <c r="B2" s="90" t="s">
        <v>57</v>
      </c>
      <c r="C2" s="91" t="s">
        <v>58</v>
      </c>
      <c r="D2" s="92" t="s">
        <v>59</v>
      </c>
      <c r="E2" s="71"/>
      <c r="F2" s="72"/>
      <c r="G2" s="124">
        <v>1.61</v>
      </c>
      <c r="H2" s="124">
        <v>0.09</v>
      </c>
      <c r="I2" s="93">
        <f>ROUND($F2*G2,2)</f>
        <v>0</v>
      </c>
      <c r="J2" s="94">
        <f>ROUND($F2*H2,2)</f>
        <v>0</v>
      </c>
      <c r="K2" s="95">
        <f>I2+J2</f>
        <v>0</v>
      </c>
    </row>
    <row r="3" spans="1:11" x14ac:dyDescent="0.25">
      <c r="A3" s="96" t="s">
        <v>101</v>
      </c>
      <c r="B3" s="97" t="s">
        <v>60</v>
      </c>
      <c r="C3" s="98" t="s">
        <v>58</v>
      </c>
      <c r="D3" s="99" t="s">
        <v>61</v>
      </c>
      <c r="E3" s="73"/>
      <c r="F3" s="74"/>
      <c r="G3" s="124">
        <v>2.36</v>
      </c>
      <c r="H3" s="124">
        <v>0.12</v>
      </c>
      <c r="I3" s="93">
        <f>ROUND($F3*G3,2)</f>
        <v>0</v>
      </c>
      <c r="J3" s="94">
        <f t="shared" ref="J3:J18" si="0">ROUND($F3*H3,2)</f>
        <v>0</v>
      </c>
      <c r="K3" s="100">
        <f t="shared" ref="K3:K30" si="1">I3+J3</f>
        <v>0</v>
      </c>
    </row>
    <row r="4" spans="1:11" x14ac:dyDescent="0.25">
      <c r="A4" s="96" t="s">
        <v>102</v>
      </c>
      <c r="B4" s="97" t="s">
        <v>62</v>
      </c>
      <c r="C4" s="98" t="s">
        <v>58</v>
      </c>
      <c r="D4" s="99" t="s">
        <v>59</v>
      </c>
      <c r="E4" s="73"/>
      <c r="F4" s="74"/>
      <c r="G4" s="124">
        <v>3.26</v>
      </c>
      <c r="H4" s="124">
        <v>0.62</v>
      </c>
      <c r="I4" s="93">
        <f t="shared" ref="I4:I18" si="2">ROUND($F4*G4,2)</f>
        <v>0</v>
      </c>
      <c r="J4" s="94">
        <f t="shared" si="0"/>
        <v>0</v>
      </c>
      <c r="K4" s="100">
        <f t="shared" si="1"/>
        <v>0</v>
      </c>
    </row>
    <row r="5" spans="1:11" x14ac:dyDescent="0.25">
      <c r="A5" s="96" t="s">
        <v>103</v>
      </c>
      <c r="B5" s="97" t="s">
        <v>63</v>
      </c>
      <c r="C5" s="98" t="s">
        <v>58</v>
      </c>
      <c r="D5" s="99" t="s">
        <v>59</v>
      </c>
      <c r="E5" s="73"/>
      <c r="F5" s="74"/>
      <c r="G5" s="124">
        <v>3.98</v>
      </c>
      <c r="H5" s="124">
        <v>0.76</v>
      </c>
      <c r="I5" s="93">
        <f>ROUND($F5*G5,2)</f>
        <v>0</v>
      </c>
      <c r="J5" s="94">
        <f t="shared" si="0"/>
        <v>0</v>
      </c>
      <c r="K5" s="100">
        <f t="shared" si="1"/>
        <v>0</v>
      </c>
    </row>
    <row r="6" spans="1:11" x14ac:dyDescent="0.25">
      <c r="A6" s="96" t="s">
        <v>104</v>
      </c>
      <c r="B6" s="97" t="s">
        <v>64</v>
      </c>
      <c r="C6" s="98" t="s">
        <v>58</v>
      </c>
      <c r="D6" s="99" t="s">
        <v>59</v>
      </c>
      <c r="E6" s="73"/>
      <c r="F6" s="74"/>
      <c r="G6" s="124">
        <v>2.2200000000000002</v>
      </c>
      <c r="H6" s="124">
        <v>0.43</v>
      </c>
      <c r="I6" s="93">
        <f t="shared" si="2"/>
        <v>0</v>
      </c>
      <c r="J6" s="94">
        <f>ROUND($F6*H6,2)</f>
        <v>0</v>
      </c>
      <c r="K6" s="100">
        <f t="shared" si="1"/>
        <v>0</v>
      </c>
    </row>
    <row r="7" spans="1:11" x14ac:dyDescent="0.25">
      <c r="A7" s="96" t="s">
        <v>105</v>
      </c>
      <c r="B7" s="97" t="s">
        <v>65</v>
      </c>
      <c r="C7" s="98" t="s">
        <v>58</v>
      </c>
      <c r="D7" s="99" t="s">
        <v>59</v>
      </c>
      <c r="E7" s="73"/>
      <c r="F7" s="74"/>
      <c r="G7" s="124">
        <v>8.32</v>
      </c>
      <c r="H7" s="124">
        <v>1.59</v>
      </c>
      <c r="I7" s="93">
        <f t="shared" si="2"/>
        <v>0</v>
      </c>
      <c r="J7" s="94">
        <f t="shared" si="0"/>
        <v>0</v>
      </c>
      <c r="K7" s="100">
        <f t="shared" si="1"/>
        <v>0</v>
      </c>
    </row>
    <row r="8" spans="1:11" x14ac:dyDescent="0.25">
      <c r="A8" s="96" t="s">
        <v>106</v>
      </c>
      <c r="B8" s="97" t="s">
        <v>66</v>
      </c>
      <c r="C8" s="98" t="s">
        <v>58</v>
      </c>
      <c r="D8" s="99" t="s">
        <v>59</v>
      </c>
      <c r="E8" s="73"/>
      <c r="F8" s="74"/>
      <c r="G8" s="124">
        <v>7.63</v>
      </c>
      <c r="H8" s="124">
        <v>1.45</v>
      </c>
      <c r="I8" s="93">
        <f t="shared" si="2"/>
        <v>0</v>
      </c>
      <c r="J8" s="94">
        <f>ROUND($F8*H8,2)</f>
        <v>0</v>
      </c>
      <c r="K8" s="100">
        <f t="shared" si="1"/>
        <v>0</v>
      </c>
    </row>
    <row r="9" spans="1:11" ht="45" x14ac:dyDescent="0.25">
      <c r="A9" s="96" t="s">
        <v>107</v>
      </c>
      <c r="B9" s="97" t="s">
        <v>67</v>
      </c>
      <c r="C9" s="98" t="s">
        <v>58</v>
      </c>
      <c r="D9" s="99" t="s">
        <v>68</v>
      </c>
      <c r="E9" s="73"/>
      <c r="F9" s="74"/>
      <c r="G9" s="124">
        <v>17.41</v>
      </c>
      <c r="H9" s="124">
        <v>3.31</v>
      </c>
      <c r="I9" s="93">
        <f t="shared" si="2"/>
        <v>0</v>
      </c>
      <c r="J9" s="94">
        <f t="shared" si="0"/>
        <v>0</v>
      </c>
      <c r="K9" s="100">
        <f t="shared" si="1"/>
        <v>0</v>
      </c>
    </row>
    <row r="10" spans="1:11" ht="45" x14ac:dyDescent="0.25">
      <c r="A10" s="96" t="s">
        <v>108</v>
      </c>
      <c r="B10" s="97" t="s">
        <v>69</v>
      </c>
      <c r="C10" s="98" t="s">
        <v>58</v>
      </c>
      <c r="D10" s="99" t="s">
        <v>68</v>
      </c>
      <c r="E10" s="73"/>
      <c r="F10" s="74"/>
      <c r="G10" s="124">
        <v>15.69</v>
      </c>
      <c r="H10" s="124">
        <v>2.99</v>
      </c>
      <c r="I10" s="93">
        <f t="shared" si="2"/>
        <v>0</v>
      </c>
      <c r="J10" s="94">
        <f t="shared" si="0"/>
        <v>0</v>
      </c>
      <c r="K10" s="100">
        <f t="shared" si="1"/>
        <v>0</v>
      </c>
    </row>
    <row r="11" spans="1:11" ht="60" x14ac:dyDescent="0.25">
      <c r="A11" s="96" t="s">
        <v>109</v>
      </c>
      <c r="B11" s="97" t="s">
        <v>70</v>
      </c>
      <c r="C11" s="98" t="s">
        <v>58</v>
      </c>
      <c r="D11" s="99" t="s">
        <v>68</v>
      </c>
      <c r="E11" s="73"/>
      <c r="F11" s="74"/>
      <c r="G11" s="124">
        <v>13.41</v>
      </c>
      <c r="H11" s="124">
        <v>2.5499999999999998</v>
      </c>
      <c r="I11" s="93">
        <f t="shared" si="2"/>
        <v>0</v>
      </c>
      <c r="J11" s="94">
        <f t="shared" si="0"/>
        <v>0</v>
      </c>
      <c r="K11" s="100">
        <f t="shared" si="1"/>
        <v>0</v>
      </c>
    </row>
    <row r="12" spans="1:11" x14ac:dyDescent="0.25">
      <c r="A12" s="96" t="s">
        <v>110</v>
      </c>
      <c r="B12" s="97" t="s">
        <v>71</v>
      </c>
      <c r="C12" s="98" t="s">
        <v>58</v>
      </c>
      <c r="D12" s="99" t="s">
        <v>59</v>
      </c>
      <c r="E12" s="73"/>
      <c r="F12" s="74"/>
      <c r="G12" s="124">
        <v>5.74</v>
      </c>
      <c r="H12" s="124">
        <v>0.28999999999999998</v>
      </c>
      <c r="I12" s="93">
        <f t="shared" si="2"/>
        <v>0</v>
      </c>
      <c r="J12" s="94">
        <f t="shared" si="0"/>
        <v>0</v>
      </c>
      <c r="K12" s="100">
        <f t="shared" si="1"/>
        <v>0</v>
      </c>
    </row>
    <row r="13" spans="1:11" x14ac:dyDescent="0.25">
      <c r="A13" s="96" t="s">
        <v>111</v>
      </c>
      <c r="B13" s="97" t="s">
        <v>72</v>
      </c>
      <c r="C13" s="98" t="s">
        <v>58</v>
      </c>
      <c r="D13" s="99" t="s">
        <v>59</v>
      </c>
      <c r="E13" s="73"/>
      <c r="F13" s="74"/>
      <c r="G13" s="124">
        <v>2.66</v>
      </c>
      <c r="H13" s="124">
        <v>0.14000000000000001</v>
      </c>
      <c r="I13" s="93">
        <f t="shared" si="2"/>
        <v>0</v>
      </c>
      <c r="J13" s="94">
        <f t="shared" si="0"/>
        <v>0</v>
      </c>
      <c r="K13" s="100">
        <f t="shared" si="1"/>
        <v>0</v>
      </c>
    </row>
    <row r="14" spans="1:11" x14ac:dyDescent="0.25">
      <c r="A14" s="96" t="s">
        <v>112</v>
      </c>
      <c r="B14" s="97" t="s">
        <v>73</v>
      </c>
      <c r="C14" s="98" t="s">
        <v>58</v>
      </c>
      <c r="D14" s="99" t="s">
        <v>59</v>
      </c>
      <c r="E14" s="73"/>
      <c r="F14" s="74"/>
      <c r="G14" s="124">
        <v>1.08</v>
      </c>
      <c r="H14" s="124">
        <v>0.21</v>
      </c>
      <c r="I14" s="93">
        <f t="shared" si="2"/>
        <v>0</v>
      </c>
      <c r="J14" s="94">
        <f t="shared" si="0"/>
        <v>0</v>
      </c>
      <c r="K14" s="100">
        <f t="shared" si="1"/>
        <v>0</v>
      </c>
    </row>
    <row r="15" spans="1:11" x14ac:dyDescent="0.25">
      <c r="A15" s="96" t="s">
        <v>113</v>
      </c>
      <c r="B15" s="97" t="s">
        <v>74</v>
      </c>
      <c r="C15" s="98" t="s">
        <v>58</v>
      </c>
      <c r="D15" s="99" t="s">
        <v>59</v>
      </c>
      <c r="E15" s="73"/>
      <c r="F15" s="74"/>
      <c r="G15" s="124">
        <v>2.87</v>
      </c>
      <c r="H15" s="125">
        <v>0.55000000000000004</v>
      </c>
      <c r="I15" s="93">
        <f t="shared" si="2"/>
        <v>0</v>
      </c>
      <c r="J15" s="94">
        <f t="shared" si="0"/>
        <v>0</v>
      </c>
      <c r="K15" s="100">
        <f t="shared" si="1"/>
        <v>0</v>
      </c>
    </row>
    <row r="16" spans="1:11" x14ac:dyDescent="0.25">
      <c r="A16" s="96" t="s">
        <v>114</v>
      </c>
      <c r="B16" s="97" t="s">
        <v>75</v>
      </c>
      <c r="C16" s="98" t="s">
        <v>58</v>
      </c>
      <c r="D16" s="99" t="s">
        <v>59</v>
      </c>
      <c r="E16" s="73"/>
      <c r="F16" s="74"/>
      <c r="G16" s="124">
        <v>2.0699999999999998</v>
      </c>
      <c r="H16" s="125">
        <v>0.11</v>
      </c>
      <c r="I16" s="93">
        <f t="shared" si="2"/>
        <v>0</v>
      </c>
      <c r="J16" s="94">
        <f t="shared" si="0"/>
        <v>0</v>
      </c>
      <c r="K16" s="100">
        <f t="shared" si="1"/>
        <v>0</v>
      </c>
    </row>
    <row r="17" spans="1:11" ht="30" x14ac:dyDescent="0.25">
      <c r="A17" s="96" t="s">
        <v>115</v>
      </c>
      <c r="B17" s="97" t="s">
        <v>76</v>
      </c>
      <c r="C17" s="98" t="s">
        <v>58</v>
      </c>
      <c r="D17" s="99" t="s">
        <v>59</v>
      </c>
      <c r="E17" s="73"/>
      <c r="F17" s="74"/>
      <c r="G17" s="124">
        <v>5.5</v>
      </c>
      <c r="H17" s="124">
        <v>0.28000000000000003</v>
      </c>
      <c r="I17" s="93">
        <f t="shared" si="2"/>
        <v>0</v>
      </c>
      <c r="J17" s="94">
        <f t="shared" si="0"/>
        <v>0</v>
      </c>
      <c r="K17" s="100">
        <f t="shared" si="1"/>
        <v>0</v>
      </c>
    </row>
    <row r="18" spans="1:11" x14ac:dyDescent="0.25">
      <c r="A18" s="96" t="s">
        <v>116</v>
      </c>
      <c r="B18" s="97" t="s">
        <v>77</v>
      </c>
      <c r="C18" s="98" t="s">
        <v>58</v>
      </c>
      <c r="D18" s="99" t="s">
        <v>59</v>
      </c>
      <c r="E18" s="73"/>
      <c r="F18" s="74"/>
      <c r="G18" s="124">
        <v>3.5</v>
      </c>
      <c r="H18" s="124">
        <v>0.18</v>
      </c>
      <c r="I18" s="93">
        <f t="shared" si="2"/>
        <v>0</v>
      </c>
      <c r="J18" s="94">
        <f t="shared" si="0"/>
        <v>0</v>
      </c>
      <c r="K18" s="100">
        <f t="shared" si="1"/>
        <v>0</v>
      </c>
    </row>
    <row r="19" spans="1:11" ht="45" x14ac:dyDescent="0.25">
      <c r="A19" s="96" t="s">
        <v>117</v>
      </c>
      <c r="B19" s="97" t="s">
        <v>78</v>
      </c>
      <c r="C19" s="101" t="s">
        <v>79</v>
      </c>
      <c r="D19" s="99" t="s">
        <v>80</v>
      </c>
      <c r="E19" s="75"/>
      <c r="F19" s="76"/>
      <c r="G19" s="124">
        <v>1.26</v>
      </c>
      <c r="H19" s="124">
        <v>7.0000000000000007E-2</v>
      </c>
      <c r="I19" s="93">
        <f>ROUND($E19*G19,2)</f>
        <v>0</v>
      </c>
      <c r="J19" s="102">
        <f>ROUND($E$19*H19,2)</f>
        <v>0</v>
      </c>
      <c r="K19" s="100">
        <f t="shared" si="1"/>
        <v>0</v>
      </c>
    </row>
    <row r="20" spans="1:11" ht="45" x14ac:dyDescent="0.25">
      <c r="A20" s="96" t="s">
        <v>118</v>
      </c>
      <c r="B20" s="97" t="s">
        <v>81</v>
      </c>
      <c r="C20" s="101" t="s">
        <v>79</v>
      </c>
      <c r="D20" s="99" t="s">
        <v>82</v>
      </c>
      <c r="E20" s="75"/>
      <c r="F20" s="76"/>
      <c r="G20" s="124">
        <v>1.47</v>
      </c>
      <c r="H20" s="124">
        <v>0.08</v>
      </c>
      <c r="I20" s="93">
        <f>ROUND($E20*G20,2)</f>
        <v>0</v>
      </c>
      <c r="J20" s="102">
        <f>ROUND($E$19*H20,2)</f>
        <v>0</v>
      </c>
      <c r="K20" s="100">
        <f t="shared" si="1"/>
        <v>0</v>
      </c>
    </row>
    <row r="21" spans="1:11" ht="45" x14ac:dyDescent="0.25">
      <c r="A21" s="96" t="s">
        <v>119</v>
      </c>
      <c r="B21" s="97" t="s">
        <v>83</v>
      </c>
      <c r="C21" s="98" t="s">
        <v>84</v>
      </c>
      <c r="D21" s="99" t="s">
        <v>82</v>
      </c>
      <c r="E21" s="73"/>
      <c r="F21" s="74"/>
      <c r="G21" s="124">
        <v>2.97</v>
      </c>
      <c r="H21" s="124">
        <v>0.15</v>
      </c>
      <c r="I21" s="103">
        <f>ROUND($F21*G21/0.75,2)</f>
        <v>0</v>
      </c>
      <c r="J21" s="102">
        <f>ROUND($F21*H21/0.75,2)</f>
        <v>0</v>
      </c>
      <c r="K21" s="100">
        <f t="shared" si="1"/>
        <v>0</v>
      </c>
    </row>
    <row r="22" spans="1:11" ht="45" x14ac:dyDescent="0.25">
      <c r="A22" s="96" t="s">
        <v>120</v>
      </c>
      <c r="B22" s="97" t="s">
        <v>85</v>
      </c>
      <c r="C22" s="98" t="s">
        <v>84</v>
      </c>
      <c r="D22" s="99" t="s">
        <v>80</v>
      </c>
      <c r="E22" s="73"/>
      <c r="F22" s="74"/>
      <c r="G22" s="124">
        <v>2.52</v>
      </c>
      <c r="H22" s="124">
        <v>0.13</v>
      </c>
      <c r="I22" s="103">
        <f>ROUND($F22*G22,2)</f>
        <v>0</v>
      </c>
      <c r="J22" s="102">
        <f t="shared" ref="J22" si="3">ROUND($F22*H22,2)</f>
        <v>0</v>
      </c>
      <c r="K22" s="100">
        <f t="shared" si="1"/>
        <v>0</v>
      </c>
    </row>
    <row r="23" spans="1:11" ht="45" x14ac:dyDescent="0.25">
      <c r="A23" s="96" t="s">
        <v>121</v>
      </c>
      <c r="B23" s="97" t="s">
        <v>86</v>
      </c>
      <c r="C23" s="98" t="s">
        <v>84</v>
      </c>
      <c r="D23" s="99" t="s">
        <v>80</v>
      </c>
      <c r="E23" s="73"/>
      <c r="F23" s="74"/>
      <c r="G23" s="124">
        <v>7.2</v>
      </c>
      <c r="H23" s="124">
        <v>0.36</v>
      </c>
      <c r="I23" s="103">
        <f>ROUND($F23*G23/3,2)</f>
        <v>0</v>
      </c>
      <c r="J23" s="102">
        <f>ROUND($F23*H23/3,2)</f>
        <v>0</v>
      </c>
      <c r="K23" s="100">
        <f t="shared" si="1"/>
        <v>0</v>
      </c>
    </row>
    <row r="24" spans="1:11" ht="45" x14ac:dyDescent="0.25">
      <c r="A24" s="96" t="s">
        <v>122</v>
      </c>
      <c r="B24" s="97" t="s">
        <v>87</v>
      </c>
      <c r="C24" s="98" t="s">
        <v>84</v>
      </c>
      <c r="D24" s="99" t="s">
        <v>80</v>
      </c>
      <c r="E24" s="73"/>
      <c r="F24" s="74"/>
      <c r="G24" s="124">
        <v>8.1</v>
      </c>
      <c r="H24" s="124">
        <v>0.41</v>
      </c>
      <c r="I24" s="103">
        <f>ROUND($F24*G24/5,2)</f>
        <v>0</v>
      </c>
      <c r="J24" s="102">
        <f>ROUND($F24*H24/5,2)</f>
        <v>0</v>
      </c>
      <c r="K24" s="100">
        <f t="shared" si="1"/>
        <v>0</v>
      </c>
    </row>
    <row r="25" spans="1:11" x14ac:dyDescent="0.25">
      <c r="A25" s="96" t="s">
        <v>123</v>
      </c>
      <c r="B25" s="104" t="s">
        <v>88</v>
      </c>
      <c r="C25" s="101" t="s">
        <v>79</v>
      </c>
      <c r="D25" s="99" t="s">
        <v>89</v>
      </c>
      <c r="E25" s="75"/>
      <c r="F25" s="76"/>
      <c r="G25" s="124">
        <v>0.87</v>
      </c>
      <c r="H25" s="124">
        <v>0.17</v>
      </c>
      <c r="I25" s="103">
        <f>ROUND($E25*G25,2)</f>
        <v>0</v>
      </c>
      <c r="J25" s="102">
        <f>ROUND($E$25*H25,2)</f>
        <v>0</v>
      </c>
      <c r="K25" s="100">
        <f t="shared" si="1"/>
        <v>0</v>
      </c>
    </row>
    <row r="26" spans="1:11" x14ac:dyDescent="0.25">
      <c r="A26" s="96" t="s">
        <v>124</v>
      </c>
      <c r="B26" s="104" t="s">
        <v>90</v>
      </c>
      <c r="C26" s="101" t="s">
        <v>79</v>
      </c>
      <c r="D26" s="99" t="s">
        <v>91</v>
      </c>
      <c r="E26" s="75"/>
      <c r="F26" s="76"/>
      <c r="G26" s="124">
        <v>0.66</v>
      </c>
      <c r="H26" s="124">
        <v>0.13</v>
      </c>
      <c r="I26" s="103">
        <f t="shared" ref="I26:I30" si="4">ROUND($E26*G26,2)</f>
        <v>0</v>
      </c>
      <c r="J26" s="102">
        <f>ROUND($E$26*H26,2)</f>
        <v>0</v>
      </c>
      <c r="K26" s="100">
        <f t="shared" si="1"/>
        <v>0</v>
      </c>
    </row>
    <row r="27" spans="1:11" x14ac:dyDescent="0.25">
      <c r="A27" s="96" t="s">
        <v>125</v>
      </c>
      <c r="B27" s="104" t="s">
        <v>92</v>
      </c>
      <c r="C27" s="101" t="s">
        <v>79</v>
      </c>
      <c r="D27" s="99" t="s">
        <v>93</v>
      </c>
      <c r="E27" s="75"/>
      <c r="F27" s="76"/>
      <c r="G27" s="124">
        <v>0.81</v>
      </c>
      <c r="H27" s="124">
        <v>0.16</v>
      </c>
      <c r="I27" s="103">
        <f t="shared" si="4"/>
        <v>0</v>
      </c>
      <c r="J27" s="102">
        <f>ROUND($E$27*H27,2)</f>
        <v>0</v>
      </c>
      <c r="K27" s="100">
        <f t="shared" si="1"/>
        <v>0</v>
      </c>
    </row>
    <row r="28" spans="1:11" x14ac:dyDescent="0.25">
      <c r="A28" s="96" t="s">
        <v>126</v>
      </c>
      <c r="B28" s="104" t="s">
        <v>94</v>
      </c>
      <c r="C28" s="101" t="s">
        <v>79</v>
      </c>
      <c r="D28" s="99" t="s">
        <v>95</v>
      </c>
      <c r="E28" s="75"/>
      <c r="F28" s="76"/>
      <c r="G28" s="124">
        <v>0.66</v>
      </c>
      <c r="H28" s="124">
        <v>0.13</v>
      </c>
      <c r="I28" s="103">
        <f t="shared" si="4"/>
        <v>0</v>
      </c>
      <c r="J28" s="102">
        <f>ROUND($E$28*H28,2)</f>
        <v>0</v>
      </c>
      <c r="K28" s="100">
        <f t="shared" si="1"/>
        <v>0</v>
      </c>
    </row>
    <row r="29" spans="1:11" x14ac:dyDescent="0.25">
      <c r="A29" s="96" t="s">
        <v>127</v>
      </c>
      <c r="B29" s="104" t="s">
        <v>96</v>
      </c>
      <c r="C29" s="101" t="s">
        <v>79</v>
      </c>
      <c r="D29" s="99" t="s">
        <v>59</v>
      </c>
      <c r="E29" s="75"/>
      <c r="F29" s="76"/>
      <c r="G29" s="124">
        <v>0.97</v>
      </c>
      <c r="H29" s="124">
        <v>0.19</v>
      </c>
      <c r="I29" s="103">
        <f t="shared" si="4"/>
        <v>0</v>
      </c>
      <c r="J29" s="102">
        <f>ROUND($E$29*H29,2)</f>
        <v>0</v>
      </c>
      <c r="K29" s="100">
        <f t="shared" si="1"/>
        <v>0</v>
      </c>
    </row>
    <row r="30" spans="1:11" ht="30.75" thickBot="1" x14ac:dyDescent="0.3">
      <c r="A30" s="105" t="s">
        <v>128</v>
      </c>
      <c r="B30" s="106" t="s">
        <v>97</v>
      </c>
      <c r="C30" s="107" t="s">
        <v>79</v>
      </c>
      <c r="D30" s="108" t="s">
        <v>98</v>
      </c>
      <c r="E30" s="77"/>
      <c r="F30" s="78"/>
      <c r="G30" s="124">
        <v>0.91</v>
      </c>
      <c r="H30" s="124">
        <v>0.18</v>
      </c>
      <c r="I30" s="109">
        <f t="shared" si="4"/>
        <v>0</v>
      </c>
      <c r="J30" s="110">
        <f>ROUND($E$30*H30,2)</f>
        <v>0</v>
      </c>
      <c r="K30" s="111">
        <f t="shared" si="1"/>
        <v>0</v>
      </c>
    </row>
    <row r="31" spans="1:11" ht="15.75" thickBot="1" x14ac:dyDescent="0.3">
      <c r="A31" s="166" t="s">
        <v>99</v>
      </c>
      <c r="B31" s="167"/>
      <c r="C31" s="167"/>
      <c r="D31" s="167"/>
      <c r="E31" s="167"/>
      <c r="F31" s="167"/>
      <c r="G31" s="167"/>
      <c r="H31" s="168"/>
      <c r="I31" s="112">
        <f>SUM(I2:I30)</f>
        <v>0</v>
      </c>
      <c r="J31" s="113">
        <f t="shared" ref="J31:K31" si="5">SUM(J2:J30)</f>
        <v>0</v>
      </c>
      <c r="K31" s="114">
        <f t="shared" si="5"/>
        <v>0</v>
      </c>
    </row>
  </sheetData>
  <mergeCells count="1">
    <mergeCell ref="A31:H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AC460-149E-493F-8A81-AF346609FC8D}">
  <sheetPr>
    <pageSetUpPr fitToPage="1"/>
  </sheetPr>
  <dimension ref="A1:M44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3" sqref="E3:E4"/>
    </sheetView>
  </sheetViews>
  <sheetFormatPr defaultRowHeight="15" x14ac:dyDescent="0.25"/>
  <cols>
    <col min="1" max="2" width="9.140625" style="29"/>
    <col min="3" max="3" width="57.140625" style="29" customWidth="1"/>
    <col min="4" max="4" width="16.28515625" style="29" customWidth="1"/>
    <col min="5" max="5" width="49.140625" style="29" customWidth="1"/>
    <col min="6" max="7" width="14.42578125" style="29" customWidth="1"/>
    <col min="8" max="8" width="14.7109375" style="29" customWidth="1"/>
    <col min="9" max="9" width="22.42578125" style="29" customWidth="1"/>
    <col min="10" max="10" width="9.140625" style="29"/>
    <col min="11" max="11" width="16.5703125" style="29" customWidth="1"/>
    <col min="12" max="12" width="13.28515625" style="29" customWidth="1"/>
    <col min="13" max="13" width="15.5703125" style="29" customWidth="1"/>
    <col min="14" max="16384" width="9.140625" style="29"/>
  </cols>
  <sheetData>
    <row r="1" spans="1:13" ht="19.5" thickBot="1" x14ac:dyDescent="0.35">
      <c r="A1" s="153" t="s">
        <v>32</v>
      </c>
      <c r="B1" s="153"/>
      <c r="C1" s="153"/>
      <c r="D1" s="153"/>
      <c r="E1" s="115" t="s">
        <v>1</v>
      </c>
      <c r="F1" s="121"/>
      <c r="G1" s="121"/>
      <c r="H1" s="122"/>
      <c r="I1" s="121"/>
      <c r="J1" s="121"/>
      <c r="K1" s="121"/>
      <c r="L1" s="121"/>
      <c r="M1" s="121"/>
    </row>
    <row r="2" spans="1:13" ht="15.75" customHeight="1" thickBot="1" x14ac:dyDescent="0.3">
      <c r="A2" s="154" t="s">
        <v>11</v>
      </c>
      <c r="B2" s="155"/>
      <c r="C2" s="155"/>
      <c r="D2" s="155"/>
      <c r="E2" s="123">
        <f>SUM(M5:M44)</f>
        <v>0</v>
      </c>
      <c r="F2" s="121"/>
      <c r="G2" s="121"/>
      <c r="H2" s="122"/>
      <c r="I2" s="121"/>
      <c r="J2" s="121"/>
      <c r="K2" s="121"/>
      <c r="L2" s="121"/>
      <c r="M2" s="121"/>
    </row>
    <row r="3" spans="1:13" ht="60" customHeight="1" x14ac:dyDescent="0.25">
      <c r="A3" s="156" t="s">
        <v>16</v>
      </c>
      <c r="B3" s="157" t="s">
        <v>2</v>
      </c>
      <c r="C3" s="158"/>
      <c r="D3" s="159"/>
      <c r="E3" s="162" t="s">
        <v>189</v>
      </c>
      <c r="F3" s="169" t="s">
        <v>13</v>
      </c>
      <c r="G3" s="169" t="s">
        <v>14</v>
      </c>
      <c r="H3" s="169" t="s">
        <v>15</v>
      </c>
      <c r="I3" s="171" t="s">
        <v>30</v>
      </c>
      <c r="J3" s="172" t="s">
        <v>18</v>
      </c>
      <c r="K3" s="173" t="s">
        <v>29</v>
      </c>
      <c r="L3" s="173" t="s">
        <v>27</v>
      </c>
      <c r="M3" s="170" t="s">
        <v>28</v>
      </c>
    </row>
    <row r="4" spans="1:13" ht="30" customHeight="1" thickBot="1" x14ac:dyDescent="0.3">
      <c r="A4" s="156"/>
      <c r="B4" s="165" t="s">
        <v>3</v>
      </c>
      <c r="C4" s="165"/>
      <c r="D4" s="117" t="s">
        <v>17</v>
      </c>
      <c r="E4" s="163"/>
      <c r="F4" s="160"/>
      <c r="G4" s="160"/>
      <c r="H4" s="160"/>
      <c r="I4" s="161"/>
      <c r="J4" s="164"/>
      <c r="K4" s="140"/>
      <c r="L4" s="140"/>
      <c r="M4" s="141"/>
    </row>
    <row r="5" spans="1:13" ht="30" customHeight="1" x14ac:dyDescent="0.25">
      <c r="A5" s="142" t="s">
        <v>4</v>
      </c>
      <c r="B5" s="145" t="s">
        <v>31</v>
      </c>
      <c r="C5" s="60" t="s">
        <v>129</v>
      </c>
      <c r="D5" s="1"/>
      <c r="E5" s="148"/>
      <c r="F5" s="6"/>
      <c r="G5" s="1"/>
      <c r="H5" s="6"/>
      <c r="I5" s="6"/>
      <c r="J5" s="6"/>
      <c r="K5" s="9"/>
      <c r="L5" s="2"/>
      <c r="M5" s="59">
        <f>ROUND(K5*L5,2)</f>
        <v>0</v>
      </c>
    </row>
    <row r="6" spans="1:13" ht="30" customHeight="1" x14ac:dyDescent="0.25">
      <c r="A6" s="143"/>
      <c r="B6" s="146"/>
      <c r="C6" s="61" t="s">
        <v>5</v>
      </c>
      <c r="D6" s="3"/>
      <c r="E6" s="149"/>
      <c r="F6" s="7"/>
      <c r="G6" s="3"/>
      <c r="H6" s="7"/>
      <c r="I6" s="7"/>
      <c r="J6" s="7"/>
      <c r="K6" s="10"/>
      <c r="L6" s="4"/>
      <c r="M6" s="42">
        <f t="shared" ref="M6:M14" si="0">ROUND(K6*L6,2)</f>
        <v>0</v>
      </c>
    </row>
    <row r="7" spans="1:13" ht="30" customHeight="1" x14ac:dyDescent="0.25">
      <c r="A7" s="143"/>
      <c r="B7" s="151" t="s">
        <v>6</v>
      </c>
      <c r="C7" s="62" t="s">
        <v>45</v>
      </c>
      <c r="D7" s="3"/>
      <c r="E7" s="149"/>
      <c r="F7" s="7"/>
      <c r="G7" s="3"/>
      <c r="H7" s="7"/>
      <c r="I7" s="7"/>
      <c r="J7" s="7"/>
      <c r="K7" s="10"/>
      <c r="L7" s="4"/>
      <c r="M7" s="42">
        <f t="shared" si="0"/>
        <v>0</v>
      </c>
    </row>
    <row r="8" spans="1:13" ht="30" customHeight="1" x14ac:dyDescent="0.25">
      <c r="A8" s="143"/>
      <c r="B8" s="151"/>
      <c r="C8" s="62" t="s">
        <v>130</v>
      </c>
      <c r="D8" s="3"/>
      <c r="E8" s="149"/>
      <c r="F8" s="7"/>
      <c r="G8" s="3"/>
      <c r="H8" s="7"/>
      <c r="I8" s="7"/>
      <c r="J8" s="7"/>
      <c r="K8" s="10"/>
      <c r="L8" s="4"/>
      <c r="M8" s="42">
        <f t="shared" si="0"/>
        <v>0</v>
      </c>
    </row>
    <row r="9" spans="1:13" ht="30" customHeight="1" x14ac:dyDescent="0.25">
      <c r="A9" s="143"/>
      <c r="B9" s="151"/>
      <c r="C9" s="62" t="s">
        <v>131</v>
      </c>
      <c r="D9" s="3"/>
      <c r="E9" s="149"/>
      <c r="F9" s="7"/>
      <c r="G9" s="3"/>
      <c r="H9" s="7"/>
      <c r="I9" s="7"/>
      <c r="J9" s="7"/>
      <c r="K9" s="10"/>
      <c r="L9" s="4"/>
      <c r="M9" s="42">
        <f t="shared" si="0"/>
        <v>0</v>
      </c>
    </row>
    <row r="10" spans="1:13" ht="30" customHeight="1" x14ac:dyDescent="0.25">
      <c r="A10" s="143"/>
      <c r="B10" s="151"/>
      <c r="C10" s="62" t="s">
        <v>132</v>
      </c>
      <c r="D10" s="3"/>
      <c r="E10" s="149"/>
      <c r="F10" s="7"/>
      <c r="G10" s="3"/>
      <c r="H10" s="7"/>
      <c r="I10" s="7"/>
      <c r="J10" s="7"/>
      <c r="K10" s="10"/>
      <c r="L10" s="4"/>
      <c r="M10" s="42">
        <f t="shared" si="0"/>
        <v>0</v>
      </c>
    </row>
    <row r="11" spans="1:13" ht="30" customHeight="1" x14ac:dyDescent="0.25">
      <c r="A11" s="143"/>
      <c r="B11" s="151"/>
      <c r="C11" s="62" t="s">
        <v>7</v>
      </c>
      <c r="D11" s="3"/>
      <c r="E11" s="149"/>
      <c r="F11" s="7"/>
      <c r="G11" s="3"/>
      <c r="H11" s="7"/>
      <c r="I11" s="7"/>
      <c r="J11" s="7"/>
      <c r="K11" s="10"/>
      <c r="L11" s="4"/>
      <c r="M11" s="42">
        <f t="shared" si="0"/>
        <v>0</v>
      </c>
    </row>
    <row r="12" spans="1:13" ht="30" customHeight="1" x14ac:dyDescent="0.25">
      <c r="A12" s="143"/>
      <c r="B12" s="151"/>
      <c r="C12" s="62" t="s">
        <v>9</v>
      </c>
      <c r="D12" s="3"/>
      <c r="E12" s="149"/>
      <c r="F12" s="7"/>
      <c r="G12" s="3"/>
      <c r="H12" s="7"/>
      <c r="I12" s="7"/>
      <c r="J12" s="7"/>
      <c r="K12" s="10"/>
      <c r="L12" s="4"/>
      <c r="M12" s="42">
        <f t="shared" si="0"/>
        <v>0</v>
      </c>
    </row>
    <row r="13" spans="1:13" ht="30" customHeight="1" x14ac:dyDescent="0.25">
      <c r="A13" s="143"/>
      <c r="B13" s="151"/>
      <c r="C13" s="62" t="s">
        <v>8</v>
      </c>
      <c r="D13" s="3"/>
      <c r="E13" s="149"/>
      <c r="F13" s="7"/>
      <c r="G13" s="3"/>
      <c r="H13" s="7"/>
      <c r="I13" s="7"/>
      <c r="J13" s="7"/>
      <c r="K13" s="10"/>
      <c r="L13" s="4"/>
      <c r="M13" s="42">
        <f t="shared" si="0"/>
        <v>0</v>
      </c>
    </row>
    <row r="14" spans="1:13" ht="30" customHeight="1" thickBot="1" x14ac:dyDescent="0.3">
      <c r="A14" s="144"/>
      <c r="B14" s="152"/>
      <c r="C14" s="64" t="s">
        <v>46</v>
      </c>
      <c r="D14" s="8"/>
      <c r="E14" s="150"/>
      <c r="F14" s="12"/>
      <c r="G14" s="11"/>
      <c r="H14" s="12"/>
      <c r="I14" s="12"/>
      <c r="J14" s="12"/>
      <c r="K14" s="13"/>
      <c r="L14" s="5"/>
      <c r="M14" s="54">
        <f t="shared" si="0"/>
        <v>0</v>
      </c>
    </row>
    <row r="15" spans="1:13" ht="30" customHeight="1" x14ac:dyDescent="0.25">
      <c r="A15" s="142">
        <v>2</v>
      </c>
      <c r="B15" s="145" t="s">
        <v>31</v>
      </c>
      <c r="C15" s="60" t="s">
        <v>129</v>
      </c>
      <c r="D15" s="1"/>
      <c r="E15" s="148"/>
      <c r="F15" s="6"/>
      <c r="G15" s="1"/>
      <c r="H15" s="6"/>
      <c r="I15" s="6"/>
      <c r="J15" s="6"/>
      <c r="K15" s="9"/>
      <c r="L15" s="2"/>
      <c r="M15" s="59">
        <f>ROUND(K15*L15,2)</f>
        <v>0</v>
      </c>
    </row>
    <row r="16" spans="1:13" ht="30" customHeight="1" x14ac:dyDescent="0.25">
      <c r="A16" s="143"/>
      <c r="B16" s="146"/>
      <c r="C16" s="61" t="s">
        <v>5</v>
      </c>
      <c r="D16" s="3"/>
      <c r="E16" s="149"/>
      <c r="F16" s="7"/>
      <c r="G16" s="3"/>
      <c r="H16" s="7"/>
      <c r="I16" s="7"/>
      <c r="J16" s="7"/>
      <c r="K16" s="10"/>
      <c r="L16" s="4"/>
      <c r="M16" s="42">
        <f t="shared" ref="M16:M24" si="1">ROUND(K16*L16,2)</f>
        <v>0</v>
      </c>
    </row>
    <row r="17" spans="1:13" ht="30" customHeight="1" x14ac:dyDescent="0.25">
      <c r="A17" s="143"/>
      <c r="B17" s="151" t="s">
        <v>6</v>
      </c>
      <c r="C17" s="62" t="s">
        <v>45</v>
      </c>
      <c r="D17" s="3"/>
      <c r="E17" s="149"/>
      <c r="F17" s="7"/>
      <c r="G17" s="3"/>
      <c r="H17" s="7"/>
      <c r="I17" s="7"/>
      <c r="J17" s="7"/>
      <c r="K17" s="10"/>
      <c r="L17" s="4"/>
      <c r="M17" s="42">
        <f t="shared" si="1"/>
        <v>0</v>
      </c>
    </row>
    <row r="18" spans="1:13" ht="30" customHeight="1" x14ac:dyDescent="0.25">
      <c r="A18" s="143"/>
      <c r="B18" s="151"/>
      <c r="C18" s="62" t="s">
        <v>130</v>
      </c>
      <c r="D18" s="3"/>
      <c r="E18" s="149"/>
      <c r="F18" s="7"/>
      <c r="G18" s="3"/>
      <c r="H18" s="7"/>
      <c r="I18" s="7"/>
      <c r="J18" s="7"/>
      <c r="K18" s="10"/>
      <c r="L18" s="4"/>
      <c r="M18" s="42">
        <f t="shared" si="1"/>
        <v>0</v>
      </c>
    </row>
    <row r="19" spans="1:13" ht="30" customHeight="1" x14ac:dyDescent="0.25">
      <c r="A19" s="143"/>
      <c r="B19" s="151"/>
      <c r="C19" s="62" t="s">
        <v>131</v>
      </c>
      <c r="D19" s="3"/>
      <c r="E19" s="149"/>
      <c r="F19" s="7"/>
      <c r="G19" s="3"/>
      <c r="H19" s="7"/>
      <c r="I19" s="7"/>
      <c r="J19" s="7"/>
      <c r="K19" s="10"/>
      <c r="L19" s="4"/>
      <c r="M19" s="42">
        <f t="shared" si="1"/>
        <v>0</v>
      </c>
    </row>
    <row r="20" spans="1:13" ht="30" customHeight="1" x14ac:dyDescent="0.25">
      <c r="A20" s="143"/>
      <c r="B20" s="151"/>
      <c r="C20" s="62" t="s">
        <v>132</v>
      </c>
      <c r="D20" s="3"/>
      <c r="E20" s="149"/>
      <c r="F20" s="7"/>
      <c r="G20" s="3"/>
      <c r="H20" s="7"/>
      <c r="I20" s="7"/>
      <c r="J20" s="7"/>
      <c r="K20" s="10"/>
      <c r="L20" s="4"/>
      <c r="M20" s="42">
        <f t="shared" si="1"/>
        <v>0</v>
      </c>
    </row>
    <row r="21" spans="1:13" ht="30" customHeight="1" x14ac:dyDescent="0.25">
      <c r="A21" s="143"/>
      <c r="B21" s="151"/>
      <c r="C21" s="62" t="s">
        <v>7</v>
      </c>
      <c r="D21" s="3"/>
      <c r="E21" s="149"/>
      <c r="F21" s="7"/>
      <c r="G21" s="3"/>
      <c r="H21" s="7"/>
      <c r="I21" s="7"/>
      <c r="J21" s="7"/>
      <c r="K21" s="10"/>
      <c r="L21" s="4"/>
      <c r="M21" s="42">
        <f t="shared" si="1"/>
        <v>0</v>
      </c>
    </row>
    <row r="22" spans="1:13" ht="30" customHeight="1" x14ac:dyDescent="0.25">
      <c r="A22" s="143"/>
      <c r="B22" s="151"/>
      <c r="C22" s="62" t="s">
        <v>9</v>
      </c>
      <c r="D22" s="3"/>
      <c r="E22" s="149"/>
      <c r="F22" s="7"/>
      <c r="G22" s="3"/>
      <c r="H22" s="7"/>
      <c r="I22" s="7"/>
      <c r="J22" s="7"/>
      <c r="K22" s="10"/>
      <c r="L22" s="4"/>
      <c r="M22" s="42">
        <f t="shared" si="1"/>
        <v>0</v>
      </c>
    </row>
    <row r="23" spans="1:13" ht="30" customHeight="1" x14ac:dyDescent="0.25">
      <c r="A23" s="143"/>
      <c r="B23" s="151"/>
      <c r="C23" s="62" t="s">
        <v>8</v>
      </c>
      <c r="D23" s="3"/>
      <c r="E23" s="149"/>
      <c r="F23" s="7"/>
      <c r="G23" s="3"/>
      <c r="H23" s="7"/>
      <c r="I23" s="7"/>
      <c r="J23" s="7"/>
      <c r="K23" s="10"/>
      <c r="L23" s="4"/>
      <c r="M23" s="42">
        <f t="shared" si="1"/>
        <v>0</v>
      </c>
    </row>
    <row r="24" spans="1:13" ht="30" customHeight="1" thickBot="1" x14ac:dyDescent="0.3">
      <c r="A24" s="144"/>
      <c r="B24" s="152"/>
      <c r="C24" s="64" t="s">
        <v>46</v>
      </c>
      <c r="D24" s="8"/>
      <c r="E24" s="150"/>
      <c r="F24" s="12"/>
      <c r="G24" s="11"/>
      <c r="H24" s="12"/>
      <c r="I24" s="12"/>
      <c r="J24" s="12"/>
      <c r="K24" s="13"/>
      <c r="L24" s="5"/>
      <c r="M24" s="54">
        <f t="shared" si="1"/>
        <v>0</v>
      </c>
    </row>
    <row r="25" spans="1:13" ht="30" customHeight="1" x14ac:dyDescent="0.25">
      <c r="A25" s="142">
        <v>3</v>
      </c>
      <c r="B25" s="145" t="s">
        <v>31</v>
      </c>
      <c r="C25" s="60" t="s">
        <v>129</v>
      </c>
      <c r="D25" s="1"/>
      <c r="E25" s="148"/>
      <c r="F25" s="6"/>
      <c r="G25" s="1"/>
      <c r="H25" s="6"/>
      <c r="I25" s="6"/>
      <c r="J25" s="6"/>
      <c r="K25" s="9"/>
      <c r="L25" s="2"/>
      <c r="M25" s="59">
        <f>ROUND(K25*L25,2)</f>
        <v>0</v>
      </c>
    </row>
    <row r="26" spans="1:13" ht="30" customHeight="1" x14ac:dyDescent="0.25">
      <c r="A26" s="143"/>
      <c r="B26" s="146"/>
      <c r="C26" s="61" t="s">
        <v>5</v>
      </c>
      <c r="D26" s="3"/>
      <c r="E26" s="149"/>
      <c r="F26" s="7"/>
      <c r="G26" s="3"/>
      <c r="H26" s="7"/>
      <c r="I26" s="7"/>
      <c r="J26" s="7"/>
      <c r="K26" s="10"/>
      <c r="L26" s="4"/>
      <c r="M26" s="42">
        <f t="shared" ref="M26:M34" si="2">ROUND(K26*L26,2)</f>
        <v>0</v>
      </c>
    </row>
    <row r="27" spans="1:13" ht="30" customHeight="1" x14ac:dyDescent="0.25">
      <c r="A27" s="143"/>
      <c r="B27" s="151" t="s">
        <v>6</v>
      </c>
      <c r="C27" s="62" t="s">
        <v>45</v>
      </c>
      <c r="D27" s="3"/>
      <c r="E27" s="149"/>
      <c r="F27" s="7"/>
      <c r="G27" s="3"/>
      <c r="H27" s="7"/>
      <c r="I27" s="7"/>
      <c r="J27" s="7"/>
      <c r="K27" s="10"/>
      <c r="L27" s="4"/>
      <c r="M27" s="42">
        <f t="shared" si="2"/>
        <v>0</v>
      </c>
    </row>
    <row r="28" spans="1:13" ht="30" customHeight="1" x14ac:dyDescent="0.25">
      <c r="A28" s="143"/>
      <c r="B28" s="151"/>
      <c r="C28" s="62" t="s">
        <v>130</v>
      </c>
      <c r="D28" s="3"/>
      <c r="E28" s="149"/>
      <c r="F28" s="7"/>
      <c r="G28" s="3"/>
      <c r="H28" s="7"/>
      <c r="I28" s="7"/>
      <c r="J28" s="7"/>
      <c r="K28" s="10"/>
      <c r="L28" s="4"/>
      <c r="M28" s="42">
        <f t="shared" si="2"/>
        <v>0</v>
      </c>
    </row>
    <row r="29" spans="1:13" ht="30" customHeight="1" x14ac:dyDescent="0.25">
      <c r="A29" s="143"/>
      <c r="B29" s="151"/>
      <c r="C29" s="62" t="s">
        <v>131</v>
      </c>
      <c r="D29" s="3"/>
      <c r="E29" s="149"/>
      <c r="F29" s="7"/>
      <c r="G29" s="3"/>
      <c r="H29" s="7"/>
      <c r="I29" s="7"/>
      <c r="J29" s="7"/>
      <c r="K29" s="10"/>
      <c r="L29" s="4"/>
      <c r="M29" s="42">
        <f t="shared" si="2"/>
        <v>0</v>
      </c>
    </row>
    <row r="30" spans="1:13" ht="30" customHeight="1" x14ac:dyDescent="0.25">
      <c r="A30" s="143"/>
      <c r="B30" s="151"/>
      <c r="C30" s="62" t="s">
        <v>132</v>
      </c>
      <c r="D30" s="3"/>
      <c r="E30" s="149"/>
      <c r="F30" s="7"/>
      <c r="G30" s="3"/>
      <c r="H30" s="7"/>
      <c r="I30" s="7"/>
      <c r="J30" s="7"/>
      <c r="K30" s="10"/>
      <c r="L30" s="4"/>
      <c r="M30" s="42">
        <f t="shared" si="2"/>
        <v>0</v>
      </c>
    </row>
    <row r="31" spans="1:13" ht="30" customHeight="1" x14ac:dyDescent="0.25">
      <c r="A31" s="143"/>
      <c r="B31" s="151"/>
      <c r="C31" s="62" t="s">
        <v>7</v>
      </c>
      <c r="D31" s="3"/>
      <c r="E31" s="149"/>
      <c r="F31" s="7"/>
      <c r="G31" s="3"/>
      <c r="H31" s="7"/>
      <c r="I31" s="7"/>
      <c r="J31" s="7"/>
      <c r="K31" s="10"/>
      <c r="L31" s="4"/>
      <c r="M31" s="42">
        <f t="shared" si="2"/>
        <v>0</v>
      </c>
    </row>
    <row r="32" spans="1:13" ht="30" customHeight="1" x14ac:dyDescent="0.25">
      <c r="A32" s="143"/>
      <c r="B32" s="151"/>
      <c r="C32" s="62" t="s">
        <v>9</v>
      </c>
      <c r="D32" s="3"/>
      <c r="E32" s="149"/>
      <c r="F32" s="7"/>
      <c r="G32" s="3"/>
      <c r="H32" s="7"/>
      <c r="I32" s="7"/>
      <c r="J32" s="7"/>
      <c r="K32" s="10"/>
      <c r="L32" s="4"/>
      <c r="M32" s="42">
        <f t="shared" si="2"/>
        <v>0</v>
      </c>
    </row>
    <row r="33" spans="1:13" ht="30" customHeight="1" x14ac:dyDescent="0.25">
      <c r="A33" s="143"/>
      <c r="B33" s="151"/>
      <c r="C33" s="62" t="s">
        <v>8</v>
      </c>
      <c r="D33" s="3"/>
      <c r="E33" s="149"/>
      <c r="F33" s="7"/>
      <c r="G33" s="3"/>
      <c r="H33" s="7"/>
      <c r="I33" s="7"/>
      <c r="J33" s="7"/>
      <c r="K33" s="10"/>
      <c r="L33" s="4"/>
      <c r="M33" s="42">
        <f t="shared" si="2"/>
        <v>0</v>
      </c>
    </row>
    <row r="34" spans="1:13" ht="30" customHeight="1" thickBot="1" x14ac:dyDescent="0.3">
      <c r="A34" s="144"/>
      <c r="B34" s="152"/>
      <c r="C34" s="64" t="s">
        <v>46</v>
      </c>
      <c r="D34" s="8"/>
      <c r="E34" s="150"/>
      <c r="F34" s="12"/>
      <c r="G34" s="11"/>
      <c r="H34" s="12"/>
      <c r="I34" s="12"/>
      <c r="J34" s="12"/>
      <c r="K34" s="13"/>
      <c r="L34" s="5"/>
      <c r="M34" s="54">
        <f t="shared" si="2"/>
        <v>0</v>
      </c>
    </row>
    <row r="35" spans="1:13" ht="30" customHeight="1" x14ac:dyDescent="0.25">
      <c r="A35" s="142">
        <v>4</v>
      </c>
      <c r="B35" s="145" t="s">
        <v>31</v>
      </c>
      <c r="C35" s="60" t="s">
        <v>129</v>
      </c>
      <c r="D35" s="1"/>
      <c r="E35" s="148"/>
      <c r="F35" s="6"/>
      <c r="G35" s="1"/>
      <c r="H35" s="6"/>
      <c r="I35" s="6"/>
      <c r="J35" s="6"/>
      <c r="K35" s="9"/>
      <c r="L35" s="2"/>
      <c r="M35" s="59">
        <f>ROUND(K35*L35,2)</f>
        <v>0</v>
      </c>
    </row>
    <row r="36" spans="1:13" ht="30" customHeight="1" x14ac:dyDescent="0.25">
      <c r="A36" s="143"/>
      <c r="B36" s="146"/>
      <c r="C36" s="61" t="s">
        <v>5</v>
      </c>
      <c r="D36" s="3"/>
      <c r="E36" s="149"/>
      <c r="F36" s="7"/>
      <c r="G36" s="3"/>
      <c r="H36" s="7"/>
      <c r="I36" s="7"/>
      <c r="J36" s="7"/>
      <c r="K36" s="10"/>
      <c r="L36" s="4"/>
      <c r="M36" s="42">
        <f t="shared" ref="M36:M44" si="3">ROUND(K36*L36,2)</f>
        <v>0</v>
      </c>
    </row>
    <row r="37" spans="1:13" ht="30" customHeight="1" x14ac:dyDescent="0.25">
      <c r="A37" s="143"/>
      <c r="B37" s="151" t="s">
        <v>6</v>
      </c>
      <c r="C37" s="62" t="s">
        <v>45</v>
      </c>
      <c r="D37" s="3"/>
      <c r="E37" s="149"/>
      <c r="F37" s="7"/>
      <c r="G37" s="3"/>
      <c r="H37" s="7"/>
      <c r="I37" s="7"/>
      <c r="J37" s="7"/>
      <c r="K37" s="10"/>
      <c r="L37" s="4"/>
      <c r="M37" s="42">
        <f t="shared" si="3"/>
        <v>0</v>
      </c>
    </row>
    <row r="38" spans="1:13" ht="30" customHeight="1" x14ac:dyDescent="0.25">
      <c r="A38" s="143"/>
      <c r="B38" s="151"/>
      <c r="C38" s="62" t="s">
        <v>130</v>
      </c>
      <c r="D38" s="3"/>
      <c r="E38" s="149"/>
      <c r="F38" s="7"/>
      <c r="G38" s="3"/>
      <c r="H38" s="7"/>
      <c r="I38" s="7"/>
      <c r="J38" s="7"/>
      <c r="K38" s="10"/>
      <c r="L38" s="4"/>
      <c r="M38" s="42">
        <f t="shared" si="3"/>
        <v>0</v>
      </c>
    </row>
    <row r="39" spans="1:13" ht="30" customHeight="1" x14ac:dyDescent="0.25">
      <c r="A39" s="143"/>
      <c r="B39" s="151"/>
      <c r="C39" s="62" t="s">
        <v>131</v>
      </c>
      <c r="D39" s="3"/>
      <c r="E39" s="149"/>
      <c r="F39" s="7"/>
      <c r="G39" s="3"/>
      <c r="H39" s="7"/>
      <c r="I39" s="7"/>
      <c r="J39" s="7"/>
      <c r="K39" s="10"/>
      <c r="L39" s="4"/>
      <c r="M39" s="42">
        <f t="shared" si="3"/>
        <v>0</v>
      </c>
    </row>
    <row r="40" spans="1:13" ht="30" customHeight="1" x14ac:dyDescent="0.25">
      <c r="A40" s="143"/>
      <c r="B40" s="151"/>
      <c r="C40" s="62" t="s">
        <v>132</v>
      </c>
      <c r="D40" s="3"/>
      <c r="E40" s="149"/>
      <c r="F40" s="7"/>
      <c r="G40" s="3"/>
      <c r="H40" s="7"/>
      <c r="I40" s="7"/>
      <c r="J40" s="7"/>
      <c r="K40" s="10"/>
      <c r="L40" s="4"/>
      <c r="M40" s="42">
        <f t="shared" si="3"/>
        <v>0</v>
      </c>
    </row>
    <row r="41" spans="1:13" ht="30" customHeight="1" x14ac:dyDescent="0.25">
      <c r="A41" s="143"/>
      <c r="B41" s="151"/>
      <c r="C41" s="62" t="s">
        <v>7</v>
      </c>
      <c r="D41" s="3"/>
      <c r="E41" s="149"/>
      <c r="F41" s="7"/>
      <c r="G41" s="3"/>
      <c r="H41" s="7"/>
      <c r="I41" s="7"/>
      <c r="J41" s="7"/>
      <c r="K41" s="10"/>
      <c r="L41" s="4"/>
      <c r="M41" s="42">
        <f t="shared" si="3"/>
        <v>0</v>
      </c>
    </row>
    <row r="42" spans="1:13" ht="30" customHeight="1" x14ac:dyDescent="0.25">
      <c r="A42" s="143"/>
      <c r="B42" s="151"/>
      <c r="C42" s="62" t="s">
        <v>9</v>
      </c>
      <c r="D42" s="3"/>
      <c r="E42" s="149"/>
      <c r="F42" s="7"/>
      <c r="G42" s="3"/>
      <c r="H42" s="7"/>
      <c r="I42" s="7"/>
      <c r="J42" s="7"/>
      <c r="K42" s="10"/>
      <c r="L42" s="4"/>
      <c r="M42" s="42">
        <f t="shared" si="3"/>
        <v>0</v>
      </c>
    </row>
    <row r="43" spans="1:13" ht="30" customHeight="1" x14ac:dyDescent="0.25">
      <c r="A43" s="143"/>
      <c r="B43" s="151"/>
      <c r="C43" s="62" t="s">
        <v>8</v>
      </c>
      <c r="D43" s="3"/>
      <c r="E43" s="149"/>
      <c r="F43" s="7"/>
      <c r="G43" s="3"/>
      <c r="H43" s="7"/>
      <c r="I43" s="7"/>
      <c r="J43" s="7"/>
      <c r="K43" s="10"/>
      <c r="L43" s="4"/>
      <c r="M43" s="42">
        <f t="shared" si="3"/>
        <v>0</v>
      </c>
    </row>
    <row r="44" spans="1:13" ht="30" customHeight="1" thickBot="1" x14ac:dyDescent="0.3">
      <c r="A44" s="144"/>
      <c r="B44" s="152"/>
      <c r="C44" s="64" t="s">
        <v>46</v>
      </c>
      <c r="D44" s="8"/>
      <c r="E44" s="150"/>
      <c r="F44" s="12"/>
      <c r="G44" s="11"/>
      <c r="H44" s="12"/>
      <c r="I44" s="12"/>
      <c r="J44" s="12"/>
      <c r="K44" s="13"/>
      <c r="L44" s="5"/>
      <c r="M44" s="54">
        <f t="shared" si="3"/>
        <v>0</v>
      </c>
    </row>
  </sheetData>
  <mergeCells count="30">
    <mergeCell ref="A25:A34"/>
    <mergeCell ref="B25:B26"/>
    <mergeCell ref="E25:E34"/>
    <mergeCell ref="B27:B34"/>
    <mergeCell ref="A35:A44"/>
    <mergeCell ref="B35:B36"/>
    <mergeCell ref="E35:E44"/>
    <mergeCell ref="B37:B44"/>
    <mergeCell ref="A15:A24"/>
    <mergeCell ref="B15:B16"/>
    <mergeCell ref="E15:E24"/>
    <mergeCell ref="B17:B24"/>
    <mergeCell ref="M3:M4"/>
    <mergeCell ref="B4:C4"/>
    <mergeCell ref="A5:A14"/>
    <mergeCell ref="E5:E14"/>
    <mergeCell ref="B7:B14"/>
    <mergeCell ref="B5:B6"/>
    <mergeCell ref="G3:G4"/>
    <mergeCell ref="H3:H4"/>
    <mergeCell ref="I3:I4"/>
    <mergeCell ref="J3:J4"/>
    <mergeCell ref="K3:K4"/>
    <mergeCell ref="L3:L4"/>
    <mergeCell ref="F3:F4"/>
    <mergeCell ref="A1:D1"/>
    <mergeCell ref="A2:D2"/>
    <mergeCell ref="A3:A4"/>
    <mergeCell ref="B3:D3"/>
    <mergeCell ref="E3:E4"/>
  </mergeCells>
  <dataValidations xWindow="1742" yWindow="525" count="7">
    <dataValidation type="decimal" errorStyle="warning" operator="greaterThan" allowBlank="1" showInputMessage="1" showErrorMessage="1" errorTitle="Chybný údaj" error="Zadajte číslo." promptTitle="Povinný údaj" prompt="Zadajte cenu za MJ v € bez DPH._x000a_" sqref="L5:L44" xr:uid="{044322D9-95B8-463D-8CB5-3FDE822EC04B}">
      <formula1>0</formula1>
    </dataValidation>
    <dataValidation type="decimal" errorStyle="warning" operator="greaterThan" allowBlank="1" showInputMessage="1" showErrorMessage="1" errorTitle="Chybný údaj" error="Zadajte číslo." promptTitle="Povinný údaj" prompt="Zadajte predpokladané množstvo v MJ (odhad)." sqref="K5:K44" xr:uid="{D9FFF25B-1B90-4CBE-AC4D-AC9D58DF1F22}">
      <formula1>0</formula1>
    </dataValidation>
    <dataValidation allowBlank="1" showInputMessage="1" promptTitle="Povinný údaj" prompt="Zadajte mernú jednotku (MJ)." sqref="J5:J44" xr:uid="{3D608B0B-2D5D-45AC-822E-4BF145A973C2}"/>
    <dataValidation allowBlank="1" showInputMessage="1" promptTitle="Povinný údaj" prompt="Zadajte upresnenie plánovaného predmetu pomoci / plánovaného nákladu." sqref="I5:I44" xr:uid="{BC78BCC2-6F2E-4FB6-A365-DCC61AAC3638}"/>
    <dataValidation type="whole" errorStyle="warning" operator="greaterThan" allowBlank="1" showInputMessage="1" showErrorMessage="1" errorTitle="Neplatný údaj" error="Musíte zadať celé kladné číslo." promptTitle="Povinný údaj" prompt="Zadajte plánovaný počet zapojených detí." sqref="H5:H44" xr:uid="{6D1FDE4C-6ED8-4C88-A482-6392D6387051}">
      <formula1>0</formula1>
    </dataValidation>
    <dataValidation allowBlank="1" showInputMessage="1" promptTitle="Povinný údaj" prompt="Zadajte miesto konania SVO." sqref="F5:F44" xr:uid="{862A8EBC-B776-4E30-A787-8031A6370AAA}"/>
    <dataValidation errorStyle="warning" operator="equal" allowBlank="1" showInputMessage="1" errorTitle="Povinný údaj" error="Zadajte popis SVO (spôsob realizáce, cieľ/e SVO, naplnenie témy SVO)." promptTitle="Povinný údaj" prompt="Zadajte popis SVO (spôsob realizácie, cieľ/e SVO, naplnenie témy SVO)." sqref="E5:E44" xr:uid="{3212D231-6500-4B25-82FB-CBB35AEC406C}"/>
  </dataValidations>
  <pageMargins left="0.7" right="0.7" top="0.75" bottom="0.75" header="0.3" footer="0.3"/>
  <pageSetup paperSize="9" scale="37" orientation="landscape" r:id="rId1"/>
  <headerFooter>
    <oddFooter>&amp;C_x000D_&amp;1#&amp;"Calibri"&amp;11&amp;K008000     INTERNÉ</oddFooter>
  </headerFooter>
  <ignoredErrors>
    <ignoredError sqref="A5" numberStoredAsText="1"/>
  </ignoredErrors>
  <extLst>
    <ext xmlns:x14="http://schemas.microsoft.com/office/spreadsheetml/2009/9/main" uri="{CCE6A557-97BC-4b89-ADB6-D9C93CAAB3DF}">
      <x14:dataValidations xmlns:xm="http://schemas.microsoft.com/office/excel/2006/main" xWindow="1742" yWindow="525" count="3">
        <x14:dataValidation type="list" errorStyle="warning" allowBlank="1" showInputMessage="1" error="povinný údaj" promptTitle="Povinný údaj" prompt="Vyberte zo zoznamu možností. Zvoliť minimálne 1 povinnú tému." xr:uid="{690C4444-BA89-486F-9882-C7AD03F155CF}">
          <x14:formula1>
            <xm:f>výber!$A$2:$A$3</xm:f>
          </x14:formula1>
          <xm:sqref>D5:D6 D15:D16 D25:D26 D35:D36</xm:sqref>
        </x14:dataValidation>
        <x14:dataValidation type="list" errorStyle="warning" allowBlank="1" showInputMessage="1" error="povinný údaj" promptTitle="Povinný údaj" prompt="Vyberte zo zoznamu možností." xr:uid="{DF6A1B3D-D98D-4A0F-BC96-C67699231A72}">
          <x14:formula1>
            <xm:f>výber!$A$2:$A$3</xm:f>
          </x14:formula1>
          <xm:sqref>D7:D13 D17:D23 D27:D33 D37:D43</xm:sqref>
        </x14:dataValidation>
        <x14:dataValidation type="list" errorStyle="warning" allowBlank="1" showInputMessage="1" showErrorMessage="1" error="Neplatný údaj" promptTitle="Povinný údaj" prompt="Vyberte zo zoznamu možností." xr:uid="{F5BE72DE-2302-4392-8A4F-5E6FC1061AA4}">
          <x14:formula1>
            <xm:f>výber!$B$2:$B$5</xm:f>
          </x14:formula1>
          <xm:sqref>G5:G44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E1CDD-CBBE-4EC0-B2BE-2EE898AF80B2}">
  <sheetPr>
    <pageSetUpPr fitToPage="1"/>
  </sheetPr>
  <dimension ref="A1:M37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3" sqref="E3:E4"/>
    </sheetView>
  </sheetViews>
  <sheetFormatPr defaultRowHeight="15" x14ac:dyDescent="0.25"/>
  <cols>
    <col min="1" max="2" width="9.140625" style="29"/>
    <col min="3" max="3" width="57.140625" style="29" customWidth="1"/>
    <col min="4" max="4" width="16.28515625" style="29" customWidth="1"/>
    <col min="5" max="5" width="49.140625" style="29" customWidth="1"/>
    <col min="6" max="7" width="14.42578125" style="29" customWidth="1"/>
    <col min="8" max="8" width="14.7109375" style="29" customWidth="1"/>
    <col min="9" max="9" width="21.5703125" style="29" customWidth="1"/>
    <col min="10" max="10" width="9.140625" style="29"/>
    <col min="11" max="11" width="16.5703125" style="29" customWidth="1"/>
    <col min="12" max="12" width="13.28515625" style="29" customWidth="1"/>
    <col min="13" max="13" width="15.5703125" style="29" customWidth="1"/>
    <col min="14" max="16384" width="9.140625" style="29"/>
  </cols>
  <sheetData>
    <row r="1" spans="1:13" ht="19.5" thickBot="1" x14ac:dyDescent="0.35">
      <c r="A1" s="153" t="s">
        <v>34</v>
      </c>
      <c r="B1" s="153"/>
      <c r="C1" s="153"/>
      <c r="D1" s="153"/>
      <c r="E1" s="115" t="s">
        <v>1</v>
      </c>
      <c r="F1" s="121"/>
      <c r="G1" s="121"/>
      <c r="H1" s="122"/>
      <c r="I1" s="121"/>
      <c r="J1" s="121"/>
      <c r="K1" s="121"/>
      <c r="L1" s="121"/>
      <c r="M1" s="121"/>
    </row>
    <row r="2" spans="1:13" ht="15.75" thickBot="1" x14ac:dyDescent="0.3">
      <c r="A2" s="154" t="s">
        <v>11</v>
      </c>
      <c r="B2" s="155"/>
      <c r="C2" s="155"/>
      <c r="D2" s="155"/>
      <c r="E2" s="123">
        <f>SUM(M5:M36)</f>
        <v>0</v>
      </c>
      <c r="F2" s="121"/>
      <c r="G2" s="121"/>
      <c r="H2" s="122"/>
      <c r="I2" s="121"/>
      <c r="J2" s="121"/>
      <c r="K2" s="121"/>
      <c r="L2" s="121"/>
      <c r="M2" s="121"/>
    </row>
    <row r="3" spans="1:13" ht="60" customHeight="1" x14ac:dyDescent="0.25">
      <c r="A3" s="156" t="s">
        <v>16</v>
      </c>
      <c r="B3" s="157" t="s">
        <v>2</v>
      </c>
      <c r="C3" s="158"/>
      <c r="D3" s="159"/>
      <c r="E3" s="162" t="s">
        <v>189</v>
      </c>
      <c r="F3" s="169" t="s">
        <v>13</v>
      </c>
      <c r="G3" s="169" t="s">
        <v>14</v>
      </c>
      <c r="H3" s="169" t="s">
        <v>15</v>
      </c>
      <c r="I3" s="171" t="s">
        <v>30</v>
      </c>
      <c r="J3" s="172" t="s">
        <v>18</v>
      </c>
      <c r="K3" s="173" t="s">
        <v>29</v>
      </c>
      <c r="L3" s="173" t="s">
        <v>27</v>
      </c>
      <c r="M3" s="170" t="s">
        <v>28</v>
      </c>
    </row>
    <row r="4" spans="1:13" ht="30" customHeight="1" thickBot="1" x14ac:dyDescent="0.3">
      <c r="A4" s="156"/>
      <c r="B4" s="165" t="s">
        <v>3</v>
      </c>
      <c r="C4" s="165"/>
      <c r="D4" s="117" t="s">
        <v>17</v>
      </c>
      <c r="E4" s="163"/>
      <c r="F4" s="160"/>
      <c r="G4" s="160"/>
      <c r="H4" s="160"/>
      <c r="I4" s="161"/>
      <c r="J4" s="164"/>
      <c r="K4" s="140"/>
      <c r="L4" s="140"/>
      <c r="M4" s="141"/>
    </row>
    <row r="5" spans="1:13" ht="30" customHeight="1" x14ac:dyDescent="0.25">
      <c r="A5" s="174" t="s">
        <v>4</v>
      </c>
      <c r="B5" s="177" t="s">
        <v>31</v>
      </c>
      <c r="C5" s="60" t="s">
        <v>33</v>
      </c>
      <c r="D5" s="1"/>
      <c r="E5" s="179"/>
      <c r="F5" s="6"/>
      <c r="G5" s="1"/>
      <c r="H5" s="6"/>
      <c r="I5" s="6"/>
      <c r="J5" s="6"/>
      <c r="K5" s="9"/>
      <c r="L5" s="2"/>
      <c r="M5" s="59">
        <f>ROUND(K5*L5,2)</f>
        <v>0</v>
      </c>
    </row>
    <row r="6" spans="1:13" ht="30" customHeight="1" x14ac:dyDescent="0.25">
      <c r="A6" s="175"/>
      <c r="B6" s="178"/>
      <c r="C6" s="61" t="s">
        <v>5</v>
      </c>
      <c r="D6" s="3"/>
      <c r="E6" s="180"/>
      <c r="F6" s="7"/>
      <c r="G6" s="3"/>
      <c r="H6" s="7"/>
      <c r="I6" s="7"/>
      <c r="J6" s="7"/>
      <c r="K6" s="10"/>
      <c r="L6" s="4"/>
      <c r="M6" s="42">
        <f t="shared" ref="M6:M12" si="0">ROUND(K6*L6,2)</f>
        <v>0</v>
      </c>
    </row>
    <row r="7" spans="1:13" ht="30" customHeight="1" x14ac:dyDescent="0.25">
      <c r="A7" s="175"/>
      <c r="B7" s="178"/>
      <c r="C7" s="61" t="s">
        <v>131</v>
      </c>
      <c r="D7" s="3"/>
      <c r="E7" s="180"/>
      <c r="F7" s="7"/>
      <c r="G7" s="3"/>
      <c r="H7" s="7"/>
      <c r="I7" s="7"/>
      <c r="J7" s="7"/>
      <c r="K7" s="10"/>
      <c r="L7" s="4"/>
      <c r="M7" s="42">
        <f t="shared" si="0"/>
        <v>0</v>
      </c>
    </row>
    <row r="8" spans="1:13" ht="30" customHeight="1" x14ac:dyDescent="0.25">
      <c r="A8" s="175"/>
      <c r="B8" s="178"/>
      <c r="C8" s="61" t="s">
        <v>132</v>
      </c>
      <c r="D8" s="3"/>
      <c r="E8" s="180"/>
      <c r="F8" s="7"/>
      <c r="G8" s="3"/>
      <c r="H8" s="7"/>
      <c r="I8" s="7"/>
      <c r="J8" s="7"/>
      <c r="K8" s="10"/>
      <c r="L8" s="4"/>
      <c r="M8" s="42">
        <f t="shared" si="0"/>
        <v>0</v>
      </c>
    </row>
    <row r="9" spans="1:13" ht="30" customHeight="1" x14ac:dyDescent="0.25">
      <c r="A9" s="175"/>
      <c r="B9" s="178"/>
      <c r="C9" s="61" t="s">
        <v>8</v>
      </c>
      <c r="D9" s="3"/>
      <c r="E9" s="180"/>
      <c r="F9" s="7"/>
      <c r="G9" s="3"/>
      <c r="H9" s="7"/>
      <c r="I9" s="7"/>
      <c r="J9" s="7"/>
      <c r="K9" s="10"/>
      <c r="L9" s="4"/>
      <c r="M9" s="42">
        <f t="shared" si="0"/>
        <v>0</v>
      </c>
    </row>
    <row r="10" spans="1:13" ht="30" customHeight="1" x14ac:dyDescent="0.25">
      <c r="A10" s="175"/>
      <c r="B10" s="178"/>
      <c r="C10" s="61" t="s">
        <v>7</v>
      </c>
      <c r="D10" s="3"/>
      <c r="E10" s="180"/>
      <c r="F10" s="7"/>
      <c r="G10" s="3"/>
      <c r="H10" s="7"/>
      <c r="I10" s="7"/>
      <c r="J10" s="7"/>
      <c r="K10" s="10"/>
      <c r="L10" s="4"/>
      <c r="M10" s="42">
        <f t="shared" si="0"/>
        <v>0</v>
      </c>
    </row>
    <row r="11" spans="1:13" ht="30" customHeight="1" x14ac:dyDescent="0.25">
      <c r="A11" s="175"/>
      <c r="B11" s="178"/>
      <c r="C11" s="61" t="s">
        <v>9</v>
      </c>
      <c r="D11" s="3"/>
      <c r="E11" s="180"/>
      <c r="F11" s="7"/>
      <c r="G11" s="3"/>
      <c r="H11" s="7"/>
      <c r="I11" s="7"/>
      <c r="J11" s="7"/>
      <c r="K11" s="10"/>
      <c r="L11" s="4"/>
      <c r="M11" s="42">
        <f t="shared" si="0"/>
        <v>0</v>
      </c>
    </row>
    <row r="12" spans="1:13" ht="30" customHeight="1" thickBot="1" x14ac:dyDescent="0.3">
      <c r="A12" s="176"/>
      <c r="B12" s="65" t="s">
        <v>6</v>
      </c>
      <c r="C12" s="64" t="s">
        <v>41</v>
      </c>
      <c r="D12" s="8"/>
      <c r="E12" s="181"/>
      <c r="F12" s="12"/>
      <c r="G12" s="11"/>
      <c r="H12" s="12"/>
      <c r="I12" s="12"/>
      <c r="J12" s="12"/>
      <c r="K12" s="13"/>
      <c r="L12" s="5"/>
      <c r="M12" s="54">
        <f t="shared" si="0"/>
        <v>0</v>
      </c>
    </row>
    <row r="13" spans="1:13" ht="30" customHeight="1" x14ac:dyDescent="0.25">
      <c r="A13" s="174">
        <v>2</v>
      </c>
      <c r="B13" s="177" t="s">
        <v>31</v>
      </c>
      <c r="C13" s="60" t="s">
        <v>33</v>
      </c>
      <c r="D13" s="1"/>
      <c r="E13" s="179"/>
      <c r="F13" s="6"/>
      <c r="G13" s="1"/>
      <c r="H13" s="6"/>
      <c r="I13" s="6"/>
      <c r="J13" s="6"/>
      <c r="K13" s="9"/>
      <c r="L13" s="2"/>
      <c r="M13" s="59">
        <f>ROUND(K13*L13,2)</f>
        <v>0</v>
      </c>
    </row>
    <row r="14" spans="1:13" ht="30" customHeight="1" x14ac:dyDescent="0.25">
      <c r="A14" s="175"/>
      <c r="B14" s="178"/>
      <c r="C14" s="61" t="s">
        <v>5</v>
      </c>
      <c r="D14" s="3"/>
      <c r="E14" s="180"/>
      <c r="F14" s="7"/>
      <c r="G14" s="3"/>
      <c r="H14" s="7"/>
      <c r="I14" s="7"/>
      <c r="J14" s="7"/>
      <c r="K14" s="10"/>
      <c r="L14" s="4"/>
      <c r="M14" s="42">
        <f t="shared" ref="M14:M20" si="1">ROUND(K14*L14,2)</f>
        <v>0</v>
      </c>
    </row>
    <row r="15" spans="1:13" ht="30" customHeight="1" x14ac:dyDescent="0.25">
      <c r="A15" s="175"/>
      <c r="B15" s="178"/>
      <c r="C15" s="61" t="s">
        <v>131</v>
      </c>
      <c r="D15" s="3"/>
      <c r="E15" s="180"/>
      <c r="F15" s="7"/>
      <c r="G15" s="3"/>
      <c r="H15" s="7"/>
      <c r="I15" s="7"/>
      <c r="J15" s="7"/>
      <c r="K15" s="10"/>
      <c r="L15" s="4"/>
      <c r="M15" s="42">
        <f t="shared" si="1"/>
        <v>0</v>
      </c>
    </row>
    <row r="16" spans="1:13" ht="30" customHeight="1" x14ac:dyDescent="0.25">
      <c r="A16" s="175"/>
      <c r="B16" s="178"/>
      <c r="C16" s="61" t="s">
        <v>132</v>
      </c>
      <c r="D16" s="3"/>
      <c r="E16" s="180"/>
      <c r="F16" s="7"/>
      <c r="G16" s="3"/>
      <c r="H16" s="7"/>
      <c r="I16" s="7"/>
      <c r="J16" s="7"/>
      <c r="K16" s="10"/>
      <c r="L16" s="4"/>
      <c r="M16" s="42">
        <f t="shared" si="1"/>
        <v>0</v>
      </c>
    </row>
    <row r="17" spans="1:13" ht="30" customHeight="1" x14ac:dyDescent="0.25">
      <c r="A17" s="175"/>
      <c r="B17" s="178"/>
      <c r="C17" s="61" t="s">
        <v>8</v>
      </c>
      <c r="D17" s="3"/>
      <c r="E17" s="180"/>
      <c r="F17" s="7"/>
      <c r="G17" s="3"/>
      <c r="H17" s="7"/>
      <c r="I17" s="7"/>
      <c r="J17" s="7"/>
      <c r="K17" s="10"/>
      <c r="L17" s="4"/>
      <c r="M17" s="42">
        <f t="shared" si="1"/>
        <v>0</v>
      </c>
    </row>
    <row r="18" spans="1:13" ht="30" customHeight="1" x14ac:dyDescent="0.25">
      <c r="A18" s="175"/>
      <c r="B18" s="178"/>
      <c r="C18" s="61" t="s">
        <v>7</v>
      </c>
      <c r="D18" s="3"/>
      <c r="E18" s="180"/>
      <c r="F18" s="7"/>
      <c r="G18" s="3"/>
      <c r="H18" s="7"/>
      <c r="I18" s="7"/>
      <c r="J18" s="7"/>
      <c r="K18" s="10"/>
      <c r="L18" s="4"/>
      <c r="M18" s="42">
        <f t="shared" si="1"/>
        <v>0</v>
      </c>
    </row>
    <row r="19" spans="1:13" ht="30" customHeight="1" x14ac:dyDescent="0.25">
      <c r="A19" s="175"/>
      <c r="B19" s="178"/>
      <c r="C19" s="61" t="s">
        <v>9</v>
      </c>
      <c r="D19" s="3"/>
      <c r="E19" s="180"/>
      <c r="F19" s="7"/>
      <c r="G19" s="3"/>
      <c r="H19" s="7"/>
      <c r="I19" s="7"/>
      <c r="J19" s="7"/>
      <c r="K19" s="10"/>
      <c r="L19" s="4"/>
      <c r="M19" s="42">
        <f t="shared" si="1"/>
        <v>0</v>
      </c>
    </row>
    <row r="20" spans="1:13" ht="30" customHeight="1" thickBot="1" x14ac:dyDescent="0.3">
      <c r="A20" s="176"/>
      <c r="B20" s="65" t="s">
        <v>6</v>
      </c>
      <c r="C20" s="64" t="s">
        <v>41</v>
      </c>
      <c r="D20" s="8"/>
      <c r="E20" s="181"/>
      <c r="F20" s="12"/>
      <c r="G20" s="11"/>
      <c r="H20" s="12"/>
      <c r="I20" s="12"/>
      <c r="J20" s="12"/>
      <c r="K20" s="13"/>
      <c r="L20" s="5"/>
      <c r="M20" s="54">
        <f t="shared" si="1"/>
        <v>0</v>
      </c>
    </row>
    <row r="21" spans="1:13" ht="30" customHeight="1" x14ac:dyDescent="0.25">
      <c r="A21" s="174">
        <v>3</v>
      </c>
      <c r="B21" s="177" t="s">
        <v>31</v>
      </c>
      <c r="C21" s="60" t="s">
        <v>33</v>
      </c>
      <c r="D21" s="1"/>
      <c r="E21" s="179"/>
      <c r="F21" s="6"/>
      <c r="G21" s="1"/>
      <c r="H21" s="6"/>
      <c r="I21" s="6"/>
      <c r="J21" s="6"/>
      <c r="K21" s="9"/>
      <c r="L21" s="2"/>
      <c r="M21" s="59">
        <f>ROUND(K21*L21,2)</f>
        <v>0</v>
      </c>
    </row>
    <row r="22" spans="1:13" ht="30" customHeight="1" x14ac:dyDescent="0.25">
      <c r="A22" s="175"/>
      <c r="B22" s="178"/>
      <c r="C22" s="61" t="s">
        <v>5</v>
      </c>
      <c r="D22" s="3"/>
      <c r="E22" s="180"/>
      <c r="F22" s="7"/>
      <c r="G22" s="3"/>
      <c r="H22" s="7"/>
      <c r="I22" s="7"/>
      <c r="J22" s="7"/>
      <c r="K22" s="10"/>
      <c r="L22" s="4"/>
      <c r="M22" s="42">
        <f t="shared" ref="M22:M28" si="2">ROUND(K22*L22,2)</f>
        <v>0</v>
      </c>
    </row>
    <row r="23" spans="1:13" ht="30" customHeight="1" x14ac:dyDescent="0.25">
      <c r="A23" s="175"/>
      <c r="B23" s="178"/>
      <c r="C23" s="61" t="s">
        <v>131</v>
      </c>
      <c r="D23" s="3"/>
      <c r="E23" s="180"/>
      <c r="F23" s="7"/>
      <c r="G23" s="3"/>
      <c r="H23" s="7"/>
      <c r="I23" s="7"/>
      <c r="J23" s="7"/>
      <c r="K23" s="10"/>
      <c r="L23" s="4"/>
      <c r="M23" s="42">
        <f t="shared" si="2"/>
        <v>0</v>
      </c>
    </row>
    <row r="24" spans="1:13" ht="30" customHeight="1" x14ac:dyDescent="0.25">
      <c r="A24" s="175"/>
      <c r="B24" s="178"/>
      <c r="C24" s="61" t="s">
        <v>132</v>
      </c>
      <c r="D24" s="3"/>
      <c r="E24" s="180"/>
      <c r="F24" s="7"/>
      <c r="G24" s="3"/>
      <c r="H24" s="7"/>
      <c r="I24" s="7"/>
      <c r="J24" s="7"/>
      <c r="K24" s="10"/>
      <c r="L24" s="4"/>
      <c r="M24" s="42">
        <f t="shared" si="2"/>
        <v>0</v>
      </c>
    </row>
    <row r="25" spans="1:13" ht="30" customHeight="1" x14ac:dyDescent="0.25">
      <c r="A25" s="175"/>
      <c r="B25" s="178"/>
      <c r="C25" s="61" t="s">
        <v>8</v>
      </c>
      <c r="D25" s="3"/>
      <c r="E25" s="180"/>
      <c r="F25" s="7"/>
      <c r="G25" s="3"/>
      <c r="H25" s="7"/>
      <c r="I25" s="7"/>
      <c r="J25" s="7"/>
      <c r="K25" s="10"/>
      <c r="L25" s="4"/>
      <c r="M25" s="42">
        <f t="shared" si="2"/>
        <v>0</v>
      </c>
    </row>
    <row r="26" spans="1:13" ht="30" customHeight="1" x14ac:dyDescent="0.25">
      <c r="A26" s="175"/>
      <c r="B26" s="178"/>
      <c r="C26" s="61" t="s">
        <v>7</v>
      </c>
      <c r="D26" s="3"/>
      <c r="E26" s="180"/>
      <c r="F26" s="7"/>
      <c r="G26" s="3"/>
      <c r="H26" s="7"/>
      <c r="I26" s="7"/>
      <c r="J26" s="7"/>
      <c r="K26" s="10"/>
      <c r="L26" s="4"/>
      <c r="M26" s="42">
        <f t="shared" si="2"/>
        <v>0</v>
      </c>
    </row>
    <row r="27" spans="1:13" ht="30" customHeight="1" x14ac:dyDescent="0.25">
      <c r="A27" s="175"/>
      <c r="B27" s="178"/>
      <c r="C27" s="61" t="s">
        <v>9</v>
      </c>
      <c r="D27" s="3"/>
      <c r="E27" s="180"/>
      <c r="F27" s="7"/>
      <c r="G27" s="3"/>
      <c r="H27" s="7"/>
      <c r="I27" s="7"/>
      <c r="J27" s="7"/>
      <c r="K27" s="10"/>
      <c r="L27" s="4"/>
      <c r="M27" s="42">
        <f t="shared" si="2"/>
        <v>0</v>
      </c>
    </row>
    <row r="28" spans="1:13" ht="30" customHeight="1" thickBot="1" x14ac:dyDescent="0.3">
      <c r="A28" s="176"/>
      <c r="B28" s="65" t="s">
        <v>6</v>
      </c>
      <c r="C28" s="64" t="s">
        <v>41</v>
      </c>
      <c r="D28" s="8"/>
      <c r="E28" s="181"/>
      <c r="F28" s="12"/>
      <c r="G28" s="11"/>
      <c r="H28" s="12"/>
      <c r="I28" s="12"/>
      <c r="J28" s="12"/>
      <c r="K28" s="13"/>
      <c r="L28" s="5"/>
      <c r="M28" s="54">
        <f t="shared" si="2"/>
        <v>0</v>
      </c>
    </row>
    <row r="29" spans="1:13" ht="30" customHeight="1" x14ac:dyDescent="0.25">
      <c r="A29" s="174">
        <v>4</v>
      </c>
      <c r="B29" s="177" t="s">
        <v>31</v>
      </c>
      <c r="C29" s="60" t="s">
        <v>33</v>
      </c>
      <c r="D29" s="1"/>
      <c r="E29" s="179"/>
      <c r="F29" s="6"/>
      <c r="G29" s="1"/>
      <c r="H29" s="6"/>
      <c r="I29" s="6"/>
      <c r="J29" s="6"/>
      <c r="K29" s="9"/>
      <c r="L29" s="2"/>
      <c r="M29" s="59">
        <f>ROUND(K29*L29,2)</f>
        <v>0</v>
      </c>
    </row>
    <row r="30" spans="1:13" ht="30" customHeight="1" x14ac:dyDescent="0.25">
      <c r="A30" s="175"/>
      <c r="B30" s="178"/>
      <c r="C30" s="61" t="s">
        <v>5</v>
      </c>
      <c r="D30" s="3"/>
      <c r="E30" s="180"/>
      <c r="F30" s="7"/>
      <c r="G30" s="3"/>
      <c r="H30" s="7"/>
      <c r="I30" s="7"/>
      <c r="J30" s="7"/>
      <c r="K30" s="10"/>
      <c r="L30" s="4"/>
      <c r="M30" s="42">
        <f t="shared" ref="M30:M36" si="3">ROUND(K30*L30,2)</f>
        <v>0</v>
      </c>
    </row>
    <row r="31" spans="1:13" ht="30" customHeight="1" x14ac:dyDescent="0.25">
      <c r="A31" s="175"/>
      <c r="B31" s="178"/>
      <c r="C31" s="61" t="s">
        <v>131</v>
      </c>
      <c r="D31" s="3"/>
      <c r="E31" s="180"/>
      <c r="F31" s="7"/>
      <c r="G31" s="3"/>
      <c r="H31" s="7"/>
      <c r="I31" s="7"/>
      <c r="J31" s="7"/>
      <c r="K31" s="10"/>
      <c r="L31" s="4"/>
      <c r="M31" s="42">
        <f t="shared" si="3"/>
        <v>0</v>
      </c>
    </row>
    <row r="32" spans="1:13" ht="30" customHeight="1" x14ac:dyDescent="0.25">
      <c r="A32" s="175"/>
      <c r="B32" s="178"/>
      <c r="C32" s="61" t="s">
        <v>132</v>
      </c>
      <c r="D32" s="3"/>
      <c r="E32" s="180"/>
      <c r="F32" s="7"/>
      <c r="G32" s="3"/>
      <c r="H32" s="7"/>
      <c r="I32" s="7"/>
      <c r="J32" s="7"/>
      <c r="K32" s="10"/>
      <c r="L32" s="4"/>
      <c r="M32" s="42">
        <f t="shared" si="3"/>
        <v>0</v>
      </c>
    </row>
    <row r="33" spans="1:13" ht="30" customHeight="1" x14ac:dyDescent="0.25">
      <c r="A33" s="175"/>
      <c r="B33" s="178"/>
      <c r="C33" s="61" t="s">
        <v>8</v>
      </c>
      <c r="D33" s="3"/>
      <c r="E33" s="180"/>
      <c r="F33" s="7"/>
      <c r="G33" s="3"/>
      <c r="H33" s="7"/>
      <c r="I33" s="7"/>
      <c r="J33" s="7"/>
      <c r="K33" s="10"/>
      <c r="L33" s="4"/>
      <c r="M33" s="42">
        <f t="shared" si="3"/>
        <v>0</v>
      </c>
    </row>
    <row r="34" spans="1:13" ht="30" customHeight="1" x14ac:dyDescent="0.25">
      <c r="A34" s="175"/>
      <c r="B34" s="178"/>
      <c r="C34" s="61" t="s">
        <v>7</v>
      </c>
      <c r="D34" s="3"/>
      <c r="E34" s="180"/>
      <c r="F34" s="7"/>
      <c r="G34" s="3"/>
      <c r="H34" s="7"/>
      <c r="I34" s="7"/>
      <c r="J34" s="7"/>
      <c r="K34" s="10"/>
      <c r="L34" s="4"/>
      <c r="M34" s="42">
        <f t="shared" si="3"/>
        <v>0</v>
      </c>
    </row>
    <row r="35" spans="1:13" ht="30" customHeight="1" x14ac:dyDescent="0.25">
      <c r="A35" s="175"/>
      <c r="B35" s="178"/>
      <c r="C35" s="61" t="s">
        <v>9</v>
      </c>
      <c r="D35" s="3"/>
      <c r="E35" s="180"/>
      <c r="F35" s="7"/>
      <c r="G35" s="3"/>
      <c r="H35" s="7"/>
      <c r="I35" s="7"/>
      <c r="J35" s="7"/>
      <c r="K35" s="10"/>
      <c r="L35" s="4"/>
      <c r="M35" s="42">
        <f t="shared" si="3"/>
        <v>0</v>
      </c>
    </row>
    <row r="36" spans="1:13" ht="30" customHeight="1" thickBot="1" x14ac:dyDescent="0.3">
      <c r="A36" s="176"/>
      <c r="B36" s="65" t="s">
        <v>6</v>
      </c>
      <c r="C36" s="64" t="s">
        <v>41</v>
      </c>
      <c r="D36" s="8"/>
      <c r="E36" s="181"/>
      <c r="F36" s="12"/>
      <c r="G36" s="11"/>
      <c r="H36" s="12"/>
      <c r="I36" s="12"/>
      <c r="J36" s="12"/>
      <c r="K36" s="13"/>
      <c r="L36" s="5"/>
      <c r="M36" s="54">
        <f t="shared" si="3"/>
        <v>0</v>
      </c>
    </row>
    <row r="37" spans="1:13" ht="30" customHeight="1" x14ac:dyDescent="0.25"/>
  </sheetData>
  <mergeCells count="26">
    <mergeCell ref="A29:A36"/>
    <mergeCell ref="B29:B35"/>
    <mergeCell ref="E29:E36"/>
    <mergeCell ref="B13:B19"/>
    <mergeCell ref="E13:E20"/>
    <mergeCell ref="A21:A28"/>
    <mergeCell ref="B21:B27"/>
    <mergeCell ref="E21:E28"/>
    <mergeCell ref="E3:E4"/>
    <mergeCell ref="M3:M4"/>
    <mergeCell ref="B4:C4"/>
    <mergeCell ref="B5:B11"/>
    <mergeCell ref="G3:G4"/>
    <mergeCell ref="H3:H4"/>
    <mergeCell ref="I3:I4"/>
    <mergeCell ref="J3:J4"/>
    <mergeCell ref="K3:K4"/>
    <mergeCell ref="L3:L4"/>
    <mergeCell ref="F3:F4"/>
    <mergeCell ref="E5:E12"/>
    <mergeCell ref="A5:A12"/>
    <mergeCell ref="A13:A20"/>
    <mergeCell ref="A1:D1"/>
    <mergeCell ref="A2:D2"/>
    <mergeCell ref="A3:A4"/>
    <mergeCell ref="B3:D3"/>
  </mergeCells>
  <dataValidations count="7">
    <dataValidation allowBlank="1" showInputMessage="1" promptTitle="Povinný údaj" prompt="Zadajte miesto konania SVO." sqref="F5:F36" xr:uid="{53A25F1E-5BA2-4F1E-8AA1-98FDC2AA368B}"/>
    <dataValidation type="whole" errorStyle="warning" operator="greaterThan" allowBlank="1" showInputMessage="1" showErrorMessage="1" errorTitle="Neplatný údaj" error="Musíte zadať celé kladné číslo." promptTitle="Povinný údaj" prompt="Zadajte plánovaný počet zapojených detí." sqref="H5:H36" xr:uid="{B3236C97-395D-4FD2-A1DE-7C275B628B24}">
      <formula1>0</formula1>
    </dataValidation>
    <dataValidation allowBlank="1" showInputMessage="1" promptTitle="Povinný údaj" prompt="Zadajte upresnenie plánovaného predmetu pomoci / plánovaného nákladu." sqref="I5:I36" xr:uid="{B683C457-C7C2-4621-80FD-20434EB8D6D8}"/>
    <dataValidation allowBlank="1" showInputMessage="1" promptTitle="Povinný údaj" prompt="Zadajte mernú jednotku (MJ)." sqref="J5:J36" xr:uid="{EDC03BC8-BD19-4F3D-BB41-B767EB3A4227}"/>
    <dataValidation type="decimal" errorStyle="warning" operator="greaterThan" allowBlank="1" showInputMessage="1" showErrorMessage="1" errorTitle="Chybný údaj" error="Zadajte číslo." promptTitle="Povinný údaj" prompt="Zadajte predpokladané množstvo v MJ (odhad)." sqref="K5:K36" xr:uid="{755B4FA0-4002-4847-84F0-0FCD2A73863D}">
      <formula1>0</formula1>
    </dataValidation>
    <dataValidation type="decimal" errorStyle="warning" operator="greaterThan" allowBlank="1" showInputMessage="1" showErrorMessage="1" errorTitle="Chybný údaj" error="Zadajte číslo." promptTitle="Povinný údaj" prompt="Zadajte cenu za MJ v € bez DPH._x000a_" sqref="L5:L36" xr:uid="{B7073A4A-BB99-47E3-9F0F-2FE23E24EA2E}">
      <formula1>0</formula1>
    </dataValidation>
    <dataValidation errorStyle="warning" operator="equal" allowBlank="1" showInputMessage="1" errorTitle="Povinný údaj" error="Zadajte popis SVO (spôsob realizáce, cieľ/e SVO, naplnenie témy SVO)." promptTitle="Povinný údaj" prompt="Zadajte popis SVO (spôsob realizácie, cieľ/e SVO, naplnenie témy SVO)." sqref="E5:E36" xr:uid="{5FBCC037-893A-4A45-B5F3-DBF131B6CD21}"/>
  </dataValidations>
  <pageMargins left="0.7" right="0.7" top="0.75" bottom="0.75" header="0.3" footer="0.3"/>
  <pageSetup paperSize="9" scale="46" orientation="landscape" r:id="rId1"/>
  <ignoredErrors>
    <ignoredError sqref="A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error="povinný údaj" promptTitle="Povinný údaj" prompt="Vyberte zo zoznamu možností. Zvoliť minimálne 1 povinnú tému." xr:uid="{7497BA23-1201-48C3-B216-92F8B73F91EE}">
          <x14:formula1>
            <xm:f>výber!$A$2:$A$3</xm:f>
          </x14:formula1>
          <xm:sqref>D5:D11 D13:D19 D21:D27 D29:D35</xm:sqref>
        </x14:dataValidation>
        <x14:dataValidation type="list" errorStyle="warning" allowBlank="1" showInputMessage="1" showErrorMessage="1" error="Neplatný údaj" promptTitle="Povinný údaj" prompt="Vyberte zo zoznamu možností." xr:uid="{A6363C3D-D390-44A2-B939-6D97D00B3A46}">
          <x14:formula1>
            <xm:f>výber!$B$2:$B$5</xm:f>
          </x14:formula1>
          <xm:sqref>G5:G36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DEFB5-27C9-46FC-A2F8-1F224036A19D}">
  <sheetPr>
    <pageSetUpPr fitToPage="1"/>
  </sheetPr>
  <dimension ref="A1:M36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5" sqref="E5:E12"/>
    </sheetView>
  </sheetViews>
  <sheetFormatPr defaultRowHeight="15" x14ac:dyDescent="0.25"/>
  <cols>
    <col min="1" max="2" width="9.140625" style="29"/>
    <col min="3" max="3" width="57.140625" style="29" customWidth="1"/>
    <col min="4" max="4" width="16.28515625" style="29" customWidth="1"/>
    <col min="5" max="5" width="49.140625" style="29" customWidth="1"/>
    <col min="6" max="7" width="14.42578125" style="29" customWidth="1"/>
    <col min="8" max="8" width="14.7109375" style="29" customWidth="1"/>
    <col min="9" max="9" width="22.28515625" style="29" customWidth="1"/>
    <col min="10" max="10" width="9.140625" style="29"/>
    <col min="11" max="11" width="16.5703125" style="29" customWidth="1"/>
    <col min="12" max="12" width="13.28515625" style="29" customWidth="1"/>
    <col min="13" max="13" width="15.5703125" style="29" customWidth="1"/>
    <col min="14" max="16384" width="9.140625" style="29"/>
  </cols>
  <sheetData>
    <row r="1" spans="1:13" ht="19.5" thickBot="1" x14ac:dyDescent="0.35">
      <c r="A1" s="153" t="s">
        <v>35</v>
      </c>
      <c r="B1" s="153"/>
      <c r="C1" s="153"/>
      <c r="D1" s="153"/>
      <c r="E1" s="115" t="s">
        <v>1</v>
      </c>
      <c r="F1" s="121"/>
      <c r="G1" s="121"/>
      <c r="H1" s="122"/>
      <c r="I1" s="121"/>
      <c r="J1" s="121"/>
      <c r="K1" s="121"/>
      <c r="L1" s="121"/>
      <c r="M1" s="121"/>
    </row>
    <row r="2" spans="1:13" ht="15.75" thickBot="1" x14ac:dyDescent="0.3">
      <c r="A2" s="154" t="s">
        <v>11</v>
      </c>
      <c r="B2" s="155"/>
      <c r="C2" s="155"/>
      <c r="D2" s="155"/>
      <c r="E2" s="123">
        <f>SUM(M5:M36)</f>
        <v>0</v>
      </c>
      <c r="F2" s="121"/>
      <c r="G2" s="121"/>
      <c r="H2" s="122"/>
      <c r="I2" s="121"/>
      <c r="J2" s="121"/>
      <c r="K2" s="121"/>
      <c r="L2" s="121"/>
      <c r="M2" s="121"/>
    </row>
    <row r="3" spans="1:13" ht="60" customHeight="1" x14ac:dyDescent="0.25">
      <c r="A3" s="182" t="s">
        <v>16</v>
      </c>
      <c r="B3" s="183" t="s">
        <v>2</v>
      </c>
      <c r="C3" s="184"/>
      <c r="D3" s="185"/>
      <c r="E3" s="162" t="s">
        <v>189</v>
      </c>
      <c r="F3" s="169" t="s">
        <v>13</v>
      </c>
      <c r="G3" s="169" t="s">
        <v>14</v>
      </c>
      <c r="H3" s="169" t="s">
        <v>15</v>
      </c>
      <c r="I3" s="171" t="s">
        <v>30</v>
      </c>
      <c r="J3" s="172" t="s">
        <v>18</v>
      </c>
      <c r="K3" s="173" t="s">
        <v>29</v>
      </c>
      <c r="L3" s="173" t="s">
        <v>27</v>
      </c>
      <c r="M3" s="170" t="s">
        <v>28</v>
      </c>
    </row>
    <row r="4" spans="1:13" ht="30" customHeight="1" thickBot="1" x14ac:dyDescent="0.3">
      <c r="A4" s="156"/>
      <c r="B4" s="165" t="s">
        <v>3</v>
      </c>
      <c r="C4" s="165"/>
      <c r="D4" s="117" t="s">
        <v>17</v>
      </c>
      <c r="E4" s="163"/>
      <c r="F4" s="160"/>
      <c r="G4" s="160"/>
      <c r="H4" s="160"/>
      <c r="I4" s="161"/>
      <c r="J4" s="164"/>
      <c r="K4" s="140"/>
      <c r="L4" s="140"/>
      <c r="M4" s="141"/>
    </row>
    <row r="5" spans="1:13" ht="30" customHeight="1" x14ac:dyDescent="0.25">
      <c r="A5" s="174" t="s">
        <v>4</v>
      </c>
      <c r="B5" s="145" t="s">
        <v>31</v>
      </c>
      <c r="C5" s="60" t="s">
        <v>5</v>
      </c>
      <c r="D5" s="1"/>
      <c r="E5" s="179"/>
      <c r="F5" s="6"/>
      <c r="G5" s="1"/>
      <c r="H5" s="6"/>
      <c r="I5" s="6"/>
      <c r="J5" s="6"/>
      <c r="K5" s="9"/>
      <c r="L5" s="2"/>
      <c r="M5" s="59">
        <f>ROUND(K5*L5,2)</f>
        <v>0</v>
      </c>
    </row>
    <row r="6" spans="1:13" ht="30" customHeight="1" x14ac:dyDescent="0.25">
      <c r="A6" s="175"/>
      <c r="B6" s="146"/>
      <c r="C6" s="61" t="s">
        <v>131</v>
      </c>
      <c r="D6" s="3"/>
      <c r="E6" s="180"/>
      <c r="F6" s="7"/>
      <c r="G6" s="3"/>
      <c r="H6" s="7"/>
      <c r="I6" s="7"/>
      <c r="J6" s="7"/>
      <c r="K6" s="10"/>
      <c r="L6" s="4"/>
      <c r="M6" s="42">
        <f t="shared" ref="M6:M12" si="0">ROUND(K6*L6,2)</f>
        <v>0</v>
      </c>
    </row>
    <row r="7" spans="1:13" ht="30" customHeight="1" x14ac:dyDescent="0.25">
      <c r="A7" s="175"/>
      <c r="B7" s="146"/>
      <c r="C7" s="61" t="s">
        <v>132</v>
      </c>
      <c r="D7" s="3"/>
      <c r="E7" s="180"/>
      <c r="F7" s="7"/>
      <c r="G7" s="3"/>
      <c r="H7" s="7"/>
      <c r="I7" s="7"/>
      <c r="J7" s="7"/>
      <c r="K7" s="10"/>
      <c r="L7" s="4"/>
      <c r="M7" s="42">
        <f t="shared" si="0"/>
        <v>0</v>
      </c>
    </row>
    <row r="8" spans="1:13" ht="30" customHeight="1" x14ac:dyDescent="0.25">
      <c r="A8" s="175"/>
      <c r="B8" s="146"/>
      <c r="C8" s="61" t="s">
        <v>33</v>
      </c>
      <c r="D8" s="3"/>
      <c r="E8" s="180"/>
      <c r="F8" s="7"/>
      <c r="G8" s="3"/>
      <c r="H8" s="7"/>
      <c r="I8" s="7"/>
      <c r="J8" s="7"/>
      <c r="K8" s="10"/>
      <c r="L8" s="4"/>
      <c r="M8" s="42">
        <f t="shared" si="0"/>
        <v>0</v>
      </c>
    </row>
    <row r="9" spans="1:13" ht="30" customHeight="1" x14ac:dyDescent="0.25">
      <c r="A9" s="175"/>
      <c r="B9" s="147"/>
      <c r="C9" s="61" t="s">
        <v>7</v>
      </c>
      <c r="D9" s="3"/>
      <c r="E9" s="180"/>
      <c r="F9" s="7"/>
      <c r="G9" s="3"/>
      <c r="H9" s="7"/>
      <c r="I9" s="7"/>
      <c r="J9" s="7"/>
      <c r="K9" s="10"/>
      <c r="L9" s="4"/>
      <c r="M9" s="42">
        <f t="shared" si="0"/>
        <v>0</v>
      </c>
    </row>
    <row r="10" spans="1:13" ht="30" customHeight="1" x14ac:dyDescent="0.25">
      <c r="A10" s="175"/>
      <c r="B10" s="186" t="s">
        <v>6</v>
      </c>
      <c r="C10" s="62" t="s">
        <v>9</v>
      </c>
      <c r="D10" s="3"/>
      <c r="E10" s="180"/>
      <c r="F10" s="7"/>
      <c r="G10" s="3"/>
      <c r="H10" s="7"/>
      <c r="I10" s="7"/>
      <c r="J10" s="7"/>
      <c r="K10" s="10"/>
      <c r="L10" s="4"/>
      <c r="M10" s="42">
        <f t="shared" si="0"/>
        <v>0</v>
      </c>
    </row>
    <row r="11" spans="1:13" ht="30" customHeight="1" x14ac:dyDescent="0.25">
      <c r="A11" s="175"/>
      <c r="B11" s="187"/>
      <c r="C11" s="62" t="s">
        <v>8</v>
      </c>
      <c r="D11" s="3"/>
      <c r="E11" s="180"/>
      <c r="F11" s="7"/>
      <c r="G11" s="3"/>
      <c r="H11" s="7"/>
      <c r="I11" s="7"/>
      <c r="J11" s="7"/>
      <c r="K11" s="10"/>
      <c r="L11" s="4"/>
      <c r="M11" s="42">
        <f t="shared" si="0"/>
        <v>0</v>
      </c>
    </row>
    <row r="12" spans="1:13" ht="30" customHeight="1" thickBot="1" x14ac:dyDescent="0.3">
      <c r="A12" s="176"/>
      <c r="B12" s="188"/>
      <c r="C12" s="64" t="s">
        <v>41</v>
      </c>
      <c r="D12" s="8"/>
      <c r="E12" s="181"/>
      <c r="F12" s="15"/>
      <c r="G12" s="14"/>
      <c r="H12" s="15"/>
      <c r="I12" s="15"/>
      <c r="J12" s="15"/>
      <c r="K12" s="16"/>
      <c r="L12" s="17"/>
      <c r="M12" s="54">
        <f t="shared" si="0"/>
        <v>0</v>
      </c>
    </row>
    <row r="13" spans="1:13" ht="30" customHeight="1" x14ac:dyDescent="0.25">
      <c r="A13" s="174">
        <v>2</v>
      </c>
      <c r="B13" s="145" t="s">
        <v>31</v>
      </c>
      <c r="C13" s="60" t="s">
        <v>5</v>
      </c>
      <c r="D13" s="1"/>
      <c r="E13" s="179"/>
      <c r="F13" s="6"/>
      <c r="G13" s="1"/>
      <c r="H13" s="6"/>
      <c r="I13" s="6"/>
      <c r="J13" s="6"/>
      <c r="K13" s="9"/>
      <c r="L13" s="2"/>
      <c r="M13" s="59">
        <f>ROUND(K13*L13,2)</f>
        <v>0</v>
      </c>
    </row>
    <row r="14" spans="1:13" ht="30" customHeight="1" x14ac:dyDescent="0.25">
      <c r="A14" s="175"/>
      <c r="B14" s="146"/>
      <c r="C14" s="61" t="s">
        <v>131</v>
      </c>
      <c r="D14" s="3"/>
      <c r="E14" s="180"/>
      <c r="F14" s="7"/>
      <c r="G14" s="3"/>
      <c r="H14" s="7"/>
      <c r="I14" s="7"/>
      <c r="J14" s="7"/>
      <c r="K14" s="10"/>
      <c r="L14" s="4"/>
      <c r="M14" s="42">
        <f t="shared" ref="M14:M20" si="1">ROUND(K14*L14,2)</f>
        <v>0</v>
      </c>
    </row>
    <row r="15" spans="1:13" ht="30" customHeight="1" x14ac:dyDescent="0.25">
      <c r="A15" s="175"/>
      <c r="B15" s="146"/>
      <c r="C15" s="61" t="s">
        <v>132</v>
      </c>
      <c r="D15" s="3"/>
      <c r="E15" s="180"/>
      <c r="F15" s="7"/>
      <c r="G15" s="3"/>
      <c r="H15" s="7"/>
      <c r="I15" s="7"/>
      <c r="J15" s="7"/>
      <c r="K15" s="10"/>
      <c r="L15" s="4"/>
      <c r="M15" s="42">
        <f t="shared" si="1"/>
        <v>0</v>
      </c>
    </row>
    <row r="16" spans="1:13" ht="30" customHeight="1" x14ac:dyDescent="0.25">
      <c r="A16" s="175"/>
      <c r="B16" s="146"/>
      <c r="C16" s="61" t="s">
        <v>33</v>
      </c>
      <c r="D16" s="3" t="s">
        <v>184</v>
      </c>
      <c r="E16" s="180"/>
      <c r="F16" s="7"/>
      <c r="G16" s="3"/>
      <c r="H16" s="7"/>
      <c r="I16" s="7"/>
      <c r="J16" s="7"/>
      <c r="K16" s="10"/>
      <c r="L16" s="4"/>
      <c r="M16" s="42">
        <f t="shared" si="1"/>
        <v>0</v>
      </c>
    </row>
    <row r="17" spans="1:13" ht="30" customHeight="1" x14ac:dyDescent="0.25">
      <c r="A17" s="175"/>
      <c r="B17" s="147"/>
      <c r="C17" s="61" t="s">
        <v>7</v>
      </c>
      <c r="D17" s="3"/>
      <c r="E17" s="180"/>
      <c r="F17" s="7"/>
      <c r="G17" s="3"/>
      <c r="H17" s="7"/>
      <c r="I17" s="7"/>
      <c r="J17" s="7"/>
      <c r="K17" s="10"/>
      <c r="L17" s="4"/>
      <c r="M17" s="42">
        <f t="shared" si="1"/>
        <v>0</v>
      </c>
    </row>
    <row r="18" spans="1:13" ht="30" customHeight="1" x14ac:dyDescent="0.25">
      <c r="A18" s="175"/>
      <c r="B18" s="186" t="s">
        <v>6</v>
      </c>
      <c r="C18" s="62" t="s">
        <v>9</v>
      </c>
      <c r="D18" s="3"/>
      <c r="E18" s="180"/>
      <c r="F18" s="7"/>
      <c r="G18" s="3"/>
      <c r="H18" s="7"/>
      <c r="I18" s="7"/>
      <c r="J18" s="7"/>
      <c r="K18" s="10"/>
      <c r="L18" s="4"/>
      <c r="M18" s="42">
        <f t="shared" si="1"/>
        <v>0</v>
      </c>
    </row>
    <row r="19" spans="1:13" ht="30" customHeight="1" x14ac:dyDescent="0.25">
      <c r="A19" s="175"/>
      <c r="B19" s="187"/>
      <c r="C19" s="62" t="s">
        <v>8</v>
      </c>
      <c r="D19" s="3"/>
      <c r="E19" s="180"/>
      <c r="F19" s="7"/>
      <c r="G19" s="3"/>
      <c r="H19" s="7"/>
      <c r="I19" s="7"/>
      <c r="J19" s="7"/>
      <c r="K19" s="10"/>
      <c r="L19" s="4"/>
      <c r="M19" s="42">
        <f t="shared" si="1"/>
        <v>0</v>
      </c>
    </row>
    <row r="20" spans="1:13" ht="30" customHeight="1" thickBot="1" x14ac:dyDescent="0.3">
      <c r="A20" s="176"/>
      <c r="B20" s="188"/>
      <c r="C20" s="64" t="s">
        <v>41</v>
      </c>
      <c r="D20" s="8"/>
      <c r="E20" s="181"/>
      <c r="F20" s="15"/>
      <c r="G20" s="14"/>
      <c r="H20" s="15"/>
      <c r="I20" s="15"/>
      <c r="J20" s="15"/>
      <c r="K20" s="16"/>
      <c r="L20" s="17"/>
      <c r="M20" s="54">
        <f t="shared" si="1"/>
        <v>0</v>
      </c>
    </row>
    <row r="21" spans="1:13" ht="30" customHeight="1" x14ac:dyDescent="0.25">
      <c r="A21" s="174">
        <v>3</v>
      </c>
      <c r="B21" s="145" t="s">
        <v>31</v>
      </c>
      <c r="C21" s="60" t="s">
        <v>5</v>
      </c>
      <c r="D21" s="1"/>
      <c r="E21" s="179"/>
      <c r="F21" s="6"/>
      <c r="G21" s="1"/>
      <c r="H21" s="6"/>
      <c r="I21" s="6"/>
      <c r="J21" s="6"/>
      <c r="K21" s="9"/>
      <c r="L21" s="2"/>
      <c r="M21" s="59">
        <f>ROUND(K21*L21,2)</f>
        <v>0</v>
      </c>
    </row>
    <row r="22" spans="1:13" ht="30" customHeight="1" x14ac:dyDescent="0.25">
      <c r="A22" s="175"/>
      <c r="B22" s="146"/>
      <c r="C22" s="61" t="s">
        <v>131</v>
      </c>
      <c r="D22" s="3"/>
      <c r="E22" s="180"/>
      <c r="F22" s="7"/>
      <c r="G22" s="3"/>
      <c r="H22" s="7"/>
      <c r="I22" s="7"/>
      <c r="J22" s="7"/>
      <c r="K22" s="10"/>
      <c r="L22" s="4"/>
      <c r="M22" s="42">
        <f t="shared" ref="M22:M28" si="2">ROUND(K22*L22,2)</f>
        <v>0</v>
      </c>
    </row>
    <row r="23" spans="1:13" ht="30" customHeight="1" x14ac:dyDescent="0.25">
      <c r="A23" s="175"/>
      <c r="B23" s="146"/>
      <c r="C23" s="61" t="s">
        <v>132</v>
      </c>
      <c r="D23" s="3"/>
      <c r="E23" s="180"/>
      <c r="F23" s="7"/>
      <c r="G23" s="3"/>
      <c r="H23" s="7"/>
      <c r="I23" s="7"/>
      <c r="J23" s="7"/>
      <c r="K23" s="10"/>
      <c r="L23" s="4"/>
      <c r="M23" s="42">
        <f t="shared" si="2"/>
        <v>0</v>
      </c>
    </row>
    <row r="24" spans="1:13" ht="30" customHeight="1" x14ac:dyDescent="0.25">
      <c r="A24" s="175"/>
      <c r="B24" s="146"/>
      <c r="C24" s="61" t="s">
        <v>33</v>
      </c>
      <c r="D24" s="3"/>
      <c r="E24" s="180"/>
      <c r="F24" s="7"/>
      <c r="G24" s="3"/>
      <c r="H24" s="7"/>
      <c r="I24" s="7"/>
      <c r="J24" s="7"/>
      <c r="K24" s="10"/>
      <c r="L24" s="4"/>
      <c r="M24" s="42">
        <f t="shared" si="2"/>
        <v>0</v>
      </c>
    </row>
    <row r="25" spans="1:13" ht="30" customHeight="1" x14ac:dyDescent="0.25">
      <c r="A25" s="175"/>
      <c r="B25" s="147"/>
      <c r="C25" s="61" t="s">
        <v>7</v>
      </c>
      <c r="D25" s="3"/>
      <c r="E25" s="180"/>
      <c r="F25" s="7"/>
      <c r="G25" s="3"/>
      <c r="H25" s="7"/>
      <c r="I25" s="7"/>
      <c r="J25" s="7"/>
      <c r="K25" s="10"/>
      <c r="L25" s="4"/>
      <c r="M25" s="42">
        <f t="shared" si="2"/>
        <v>0</v>
      </c>
    </row>
    <row r="26" spans="1:13" ht="30" customHeight="1" x14ac:dyDescent="0.25">
      <c r="A26" s="175"/>
      <c r="B26" s="186" t="s">
        <v>6</v>
      </c>
      <c r="C26" s="62" t="s">
        <v>9</v>
      </c>
      <c r="D26" s="3"/>
      <c r="E26" s="180"/>
      <c r="F26" s="7"/>
      <c r="G26" s="3"/>
      <c r="H26" s="7"/>
      <c r="I26" s="7"/>
      <c r="J26" s="7"/>
      <c r="K26" s="10"/>
      <c r="L26" s="4"/>
      <c r="M26" s="42">
        <f t="shared" si="2"/>
        <v>0</v>
      </c>
    </row>
    <row r="27" spans="1:13" ht="30" customHeight="1" x14ac:dyDescent="0.25">
      <c r="A27" s="175"/>
      <c r="B27" s="187"/>
      <c r="C27" s="62" t="s">
        <v>8</v>
      </c>
      <c r="D27" s="3"/>
      <c r="E27" s="180"/>
      <c r="F27" s="7"/>
      <c r="G27" s="3"/>
      <c r="H27" s="7"/>
      <c r="I27" s="7"/>
      <c r="J27" s="7"/>
      <c r="K27" s="10"/>
      <c r="L27" s="4"/>
      <c r="M27" s="42">
        <f t="shared" si="2"/>
        <v>0</v>
      </c>
    </row>
    <row r="28" spans="1:13" ht="30" customHeight="1" thickBot="1" x14ac:dyDescent="0.3">
      <c r="A28" s="176"/>
      <c r="B28" s="188"/>
      <c r="C28" s="64" t="s">
        <v>41</v>
      </c>
      <c r="D28" s="8"/>
      <c r="E28" s="181"/>
      <c r="F28" s="15"/>
      <c r="G28" s="14"/>
      <c r="H28" s="15"/>
      <c r="I28" s="15"/>
      <c r="J28" s="15"/>
      <c r="K28" s="16"/>
      <c r="L28" s="17"/>
      <c r="M28" s="54">
        <f t="shared" si="2"/>
        <v>0</v>
      </c>
    </row>
    <row r="29" spans="1:13" ht="30" customHeight="1" x14ac:dyDescent="0.25">
      <c r="A29" s="174">
        <v>4</v>
      </c>
      <c r="B29" s="145" t="s">
        <v>31</v>
      </c>
      <c r="C29" s="60" t="s">
        <v>5</v>
      </c>
      <c r="D29" s="1"/>
      <c r="E29" s="179"/>
      <c r="F29" s="6"/>
      <c r="G29" s="1"/>
      <c r="H29" s="6"/>
      <c r="I29" s="6"/>
      <c r="J29" s="6"/>
      <c r="K29" s="9"/>
      <c r="L29" s="2"/>
      <c r="M29" s="59">
        <f>ROUND(K29*L29,2)</f>
        <v>0</v>
      </c>
    </row>
    <row r="30" spans="1:13" ht="30" customHeight="1" x14ac:dyDescent="0.25">
      <c r="A30" s="175"/>
      <c r="B30" s="146"/>
      <c r="C30" s="61" t="s">
        <v>131</v>
      </c>
      <c r="D30" s="3"/>
      <c r="E30" s="180"/>
      <c r="F30" s="7"/>
      <c r="G30" s="3"/>
      <c r="H30" s="7"/>
      <c r="I30" s="7"/>
      <c r="J30" s="7"/>
      <c r="K30" s="10"/>
      <c r="L30" s="4"/>
      <c r="M30" s="42">
        <f t="shared" ref="M30:M36" si="3">ROUND(K30*L30,2)</f>
        <v>0</v>
      </c>
    </row>
    <row r="31" spans="1:13" ht="30" customHeight="1" x14ac:dyDescent="0.25">
      <c r="A31" s="175"/>
      <c r="B31" s="146"/>
      <c r="C31" s="61" t="s">
        <v>132</v>
      </c>
      <c r="D31" s="3"/>
      <c r="E31" s="180"/>
      <c r="F31" s="7"/>
      <c r="G31" s="3"/>
      <c r="H31" s="7"/>
      <c r="I31" s="7"/>
      <c r="J31" s="7"/>
      <c r="K31" s="10"/>
      <c r="L31" s="4"/>
      <c r="M31" s="42">
        <f t="shared" si="3"/>
        <v>0</v>
      </c>
    </row>
    <row r="32" spans="1:13" ht="30" customHeight="1" x14ac:dyDescent="0.25">
      <c r="A32" s="175"/>
      <c r="B32" s="146"/>
      <c r="C32" s="61" t="s">
        <v>33</v>
      </c>
      <c r="D32" s="3"/>
      <c r="E32" s="180"/>
      <c r="F32" s="7"/>
      <c r="G32" s="3"/>
      <c r="H32" s="7"/>
      <c r="I32" s="7"/>
      <c r="J32" s="7"/>
      <c r="K32" s="10"/>
      <c r="L32" s="4"/>
      <c r="M32" s="42">
        <f t="shared" si="3"/>
        <v>0</v>
      </c>
    </row>
    <row r="33" spans="1:13" ht="30" customHeight="1" x14ac:dyDescent="0.25">
      <c r="A33" s="175"/>
      <c r="B33" s="147"/>
      <c r="C33" s="61" t="s">
        <v>7</v>
      </c>
      <c r="D33" s="3"/>
      <c r="E33" s="180"/>
      <c r="F33" s="7"/>
      <c r="G33" s="3"/>
      <c r="H33" s="7"/>
      <c r="I33" s="7"/>
      <c r="J33" s="7"/>
      <c r="K33" s="10"/>
      <c r="L33" s="4"/>
      <c r="M33" s="42">
        <f t="shared" si="3"/>
        <v>0</v>
      </c>
    </row>
    <row r="34" spans="1:13" ht="30" customHeight="1" x14ac:dyDescent="0.25">
      <c r="A34" s="175"/>
      <c r="B34" s="186" t="s">
        <v>6</v>
      </c>
      <c r="C34" s="62" t="s">
        <v>9</v>
      </c>
      <c r="D34" s="3"/>
      <c r="E34" s="180"/>
      <c r="F34" s="7"/>
      <c r="G34" s="3"/>
      <c r="H34" s="7"/>
      <c r="I34" s="7"/>
      <c r="J34" s="7"/>
      <c r="K34" s="10"/>
      <c r="L34" s="4"/>
      <c r="M34" s="42">
        <f t="shared" si="3"/>
        <v>0</v>
      </c>
    </row>
    <row r="35" spans="1:13" ht="30" customHeight="1" x14ac:dyDescent="0.25">
      <c r="A35" s="175"/>
      <c r="B35" s="187"/>
      <c r="C35" s="62" t="s">
        <v>8</v>
      </c>
      <c r="D35" s="3"/>
      <c r="E35" s="180"/>
      <c r="F35" s="7"/>
      <c r="G35" s="3"/>
      <c r="H35" s="7"/>
      <c r="I35" s="7"/>
      <c r="J35" s="7"/>
      <c r="K35" s="10"/>
      <c r="L35" s="4"/>
      <c r="M35" s="42">
        <f t="shared" si="3"/>
        <v>0</v>
      </c>
    </row>
    <row r="36" spans="1:13" ht="30" customHeight="1" thickBot="1" x14ac:dyDescent="0.3">
      <c r="A36" s="176"/>
      <c r="B36" s="188"/>
      <c r="C36" s="64" t="s">
        <v>41</v>
      </c>
      <c r="D36" s="8"/>
      <c r="E36" s="181"/>
      <c r="F36" s="15"/>
      <c r="G36" s="14"/>
      <c r="H36" s="15"/>
      <c r="I36" s="15"/>
      <c r="J36" s="15"/>
      <c r="K36" s="16"/>
      <c r="L36" s="17"/>
      <c r="M36" s="54">
        <f t="shared" si="3"/>
        <v>0</v>
      </c>
    </row>
  </sheetData>
  <mergeCells count="30">
    <mergeCell ref="A29:A36"/>
    <mergeCell ref="B29:B33"/>
    <mergeCell ref="E29:E36"/>
    <mergeCell ref="B34:B36"/>
    <mergeCell ref="B10:B12"/>
    <mergeCell ref="A5:A12"/>
    <mergeCell ref="E5:E12"/>
    <mergeCell ref="A13:A20"/>
    <mergeCell ref="B13:B17"/>
    <mergeCell ref="E13:E20"/>
    <mergeCell ref="B18:B20"/>
    <mergeCell ref="A21:A28"/>
    <mergeCell ref="B21:B25"/>
    <mergeCell ref="E21:E28"/>
    <mergeCell ref="B26:B28"/>
    <mergeCell ref="M3:M4"/>
    <mergeCell ref="B4:C4"/>
    <mergeCell ref="B5:B9"/>
    <mergeCell ref="G3:G4"/>
    <mergeCell ref="H3:H4"/>
    <mergeCell ref="I3:I4"/>
    <mergeCell ref="J3:J4"/>
    <mergeCell ref="K3:K4"/>
    <mergeCell ref="L3:L4"/>
    <mergeCell ref="F3:F4"/>
    <mergeCell ref="A1:D1"/>
    <mergeCell ref="A2:D2"/>
    <mergeCell ref="A3:A4"/>
    <mergeCell ref="B3:D3"/>
    <mergeCell ref="E3:E4"/>
  </mergeCells>
  <dataValidations count="7">
    <dataValidation allowBlank="1" showInputMessage="1" promptTitle="Povinný údaj" prompt="Zadajte miesto konania SVO." sqref="F5:F36" xr:uid="{211BCA7C-D6F3-4DE1-AAAF-52E1C936D1EC}"/>
    <dataValidation type="whole" errorStyle="warning" operator="greaterThan" allowBlank="1" showInputMessage="1" showErrorMessage="1" errorTitle="Neplatný údaj" error="Musíte zadať celé kladné číslo." promptTitle="Povinný údaj" prompt="Zadajte plánovaný počet zapojených detí." sqref="H5:H36" xr:uid="{6000925A-3C8C-46EA-977E-9633A9C14EA4}">
      <formula1>0</formula1>
    </dataValidation>
    <dataValidation allowBlank="1" showInputMessage="1" promptTitle="Povinný údaj" prompt="Zadajte upresnenie plánovaného predmetu pomoci / plánovaného nákladu." sqref="I5:I36" xr:uid="{57D28F48-808B-4171-BA86-ED949930C0B0}"/>
    <dataValidation allowBlank="1" showInputMessage="1" promptTitle="Povinný údaj" prompt="Zadajte mernú jednotku (MJ)." sqref="J5:J36" xr:uid="{6983585F-F7E3-4BF8-9530-7982E12DC8CE}"/>
    <dataValidation type="decimal" errorStyle="warning" operator="greaterThan" allowBlank="1" showInputMessage="1" showErrorMessage="1" errorTitle="Chybný údaj" error="Zadajte číslo." promptTitle="Povinný údaj" prompt="Zadajte predpokladané množstvo v MJ (odhad)." sqref="K5:K36" xr:uid="{733DAA11-08F3-4547-90C7-72E247E64F7D}">
      <formula1>0</formula1>
    </dataValidation>
    <dataValidation type="decimal" errorStyle="warning" operator="greaterThan" allowBlank="1" showInputMessage="1" showErrorMessage="1" errorTitle="Chybný údaj" error="Zadajte číslo." promptTitle="Povinný údaj" prompt="Zadajte cenu za MJ v € bez DPH._x000a_" sqref="L5:L36" xr:uid="{E3D33D05-E93C-4FAA-AB51-B58D69C70CE3}">
      <formula1>0</formula1>
    </dataValidation>
    <dataValidation errorStyle="warning" operator="equal" allowBlank="1" showInputMessage="1" errorTitle="Povinný údaj" error="Zadajte popis SVO (spôsob realizáce, cieľ/e SVO, naplnenie témy SVO)." promptTitle="Povinný údaj" prompt="Zadajte popis SVO (spôsob realizácie, cieľ/e SVO, naplnenie témy SVO)." sqref="E5:E36" xr:uid="{F56CE744-2F14-4A83-BBD8-AF9B4A37FCC8}"/>
  </dataValidations>
  <pageMargins left="0.7" right="0.7" top="0.75" bottom="0.75" header="0.3" footer="0.3"/>
  <pageSetup paperSize="9" scale="46" orientation="landscape" r:id="rId1"/>
  <ignoredErrors>
    <ignoredError sqref="A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error="povinný údaj" promptTitle="Povinný údaj" prompt="Vyberte zo zoznamu možností." xr:uid="{C388B06B-918F-42CC-A049-CC4E49B31B8A}">
          <x14:formula1>
            <xm:f>výber!$A$2:$A$3</xm:f>
          </x14:formula1>
          <xm:sqref>D10:D11 D18:D19 D26:D27 D34:D35</xm:sqref>
        </x14:dataValidation>
        <x14:dataValidation type="list" errorStyle="warning" allowBlank="1" showInputMessage="1" error="povinný údaj" promptTitle="Povinný údaj" prompt="Vyberte zo zoznamu možností. Zvoliť minimálne 1 povinnú tému." xr:uid="{1D006AD5-0680-476F-8A05-D12F59C43DBE}">
          <x14:formula1>
            <xm:f>výber!$A$2:$A$3</xm:f>
          </x14:formula1>
          <xm:sqref>D5:D9 D13:D17 D21:D25 D29:D33</xm:sqref>
        </x14:dataValidation>
        <x14:dataValidation type="list" errorStyle="warning" allowBlank="1" showInputMessage="1" showErrorMessage="1" error="Neplatný údaj" promptTitle="Povinný údaj" prompt="Vyberte zo zoznamu možností." xr:uid="{399B6A26-2A7B-4388-9350-88CC34FA2B84}">
          <x14:formula1>
            <xm:f>výber!$B$2:$B$5</xm:f>
          </x14:formula1>
          <xm:sqref>G5:G36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A6D7E-4FDF-4176-A37E-C2EC47B058B1}">
  <sheetPr>
    <pageSetUpPr fitToPage="1"/>
  </sheetPr>
  <dimension ref="A1:M40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3" sqref="E3:E4"/>
    </sheetView>
  </sheetViews>
  <sheetFormatPr defaultRowHeight="15" x14ac:dyDescent="0.25"/>
  <cols>
    <col min="1" max="2" width="9.140625" style="29"/>
    <col min="3" max="3" width="57.140625" style="29" customWidth="1"/>
    <col min="4" max="4" width="16.28515625" style="29" customWidth="1"/>
    <col min="5" max="5" width="49.140625" style="29" customWidth="1"/>
    <col min="6" max="7" width="14.42578125" style="29" customWidth="1"/>
    <col min="8" max="8" width="14.7109375" style="29" customWidth="1"/>
    <col min="9" max="9" width="22.85546875" style="29" customWidth="1"/>
    <col min="10" max="10" width="9.140625" style="29"/>
    <col min="11" max="11" width="15.28515625" style="29" customWidth="1"/>
    <col min="12" max="12" width="13.28515625" style="29" customWidth="1"/>
    <col min="13" max="13" width="15.5703125" style="29" customWidth="1"/>
    <col min="14" max="16384" width="9.140625" style="29"/>
  </cols>
  <sheetData>
    <row r="1" spans="1:13" ht="19.5" thickBot="1" x14ac:dyDescent="0.35">
      <c r="A1" s="153" t="s">
        <v>133</v>
      </c>
      <c r="B1" s="153"/>
      <c r="C1" s="153"/>
      <c r="D1" s="153"/>
      <c r="E1" s="115" t="s">
        <v>1</v>
      </c>
      <c r="F1" s="121"/>
      <c r="G1" s="121"/>
      <c r="H1" s="122"/>
      <c r="I1" s="121"/>
      <c r="J1" s="121"/>
      <c r="K1" s="121"/>
      <c r="L1" s="121"/>
      <c r="M1" s="121"/>
    </row>
    <row r="2" spans="1:13" ht="15.75" thickBot="1" x14ac:dyDescent="0.3">
      <c r="A2" s="154" t="s">
        <v>11</v>
      </c>
      <c r="B2" s="155"/>
      <c r="C2" s="155"/>
      <c r="D2" s="155"/>
      <c r="E2" s="123">
        <f>SUM(M5:M40)</f>
        <v>0</v>
      </c>
      <c r="F2" s="121"/>
      <c r="G2" s="121"/>
      <c r="H2" s="122"/>
      <c r="I2" s="121"/>
      <c r="J2" s="121"/>
      <c r="K2" s="121"/>
      <c r="L2" s="121"/>
      <c r="M2" s="121"/>
    </row>
    <row r="3" spans="1:13" ht="48" customHeight="1" x14ac:dyDescent="0.25">
      <c r="A3" s="182" t="s">
        <v>16</v>
      </c>
      <c r="B3" s="183" t="s">
        <v>2</v>
      </c>
      <c r="C3" s="184"/>
      <c r="D3" s="185"/>
      <c r="E3" s="162" t="s">
        <v>189</v>
      </c>
      <c r="F3" s="169" t="s">
        <v>13</v>
      </c>
      <c r="G3" s="169" t="s">
        <v>14</v>
      </c>
      <c r="H3" s="169" t="s">
        <v>15</v>
      </c>
      <c r="I3" s="171" t="s">
        <v>30</v>
      </c>
      <c r="J3" s="172" t="s">
        <v>18</v>
      </c>
      <c r="K3" s="173" t="s">
        <v>29</v>
      </c>
      <c r="L3" s="173" t="s">
        <v>27</v>
      </c>
      <c r="M3" s="170" t="s">
        <v>28</v>
      </c>
    </row>
    <row r="4" spans="1:13" ht="50.25" customHeight="1" thickBot="1" x14ac:dyDescent="0.3">
      <c r="A4" s="156"/>
      <c r="B4" s="165" t="s">
        <v>3</v>
      </c>
      <c r="C4" s="165"/>
      <c r="D4" s="117" t="s">
        <v>17</v>
      </c>
      <c r="E4" s="163"/>
      <c r="F4" s="160"/>
      <c r="G4" s="160"/>
      <c r="H4" s="160"/>
      <c r="I4" s="161"/>
      <c r="J4" s="164"/>
      <c r="K4" s="140"/>
      <c r="L4" s="140"/>
      <c r="M4" s="141"/>
    </row>
    <row r="5" spans="1:13" ht="30" customHeight="1" x14ac:dyDescent="0.25">
      <c r="A5" s="142" t="s">
        <v>4</v>
      </c>
      <c r="B5" s="177" t="s">
        <v>31</v>
      </c>
      <c r="C5" s="60" t="s">
        <v>134</v>
      </c>
      <c r="D5" s="1"/>
      <c r="E5" s="148"/>
      <c r="F5" s="6"/>
      <c r="G5" s="1"/>
      <c r="H5" s="6"/>
      <c r="I5" s="6"/>
      <c r="J5" s="6"/>
      <c r="K5" s="9"/>
      <c r="L5" s="2"/>
      <c r="M5" s="59">
        <f>ROUND(K5*L5,2)</f>
        <v>0</v>
      </c>
    </row>
    <row r="6" spans="1:13" ht="30" customHeight="1" x14ac:dyDescent="0.25">
      <c r="A6" s="143"/>
      <c r="B6" s="178"/>
      <c r="C6" s="61" t="s">
        <v>5</v>
      </c>
      <c r="D6" s="3"/>
      <c r="E6" s="149"/>
      <c r="F6" s="7"/>
      <c r="G6" s="3"/>
      <c r="H6" s="7"/>
      <c r="I6" s="7"/>
      <c r="J6" s="7"/>
      <c r="K6" s="10"/>
      <c r="L6" s="4"/>
      <c r="M6" s="42">
        <f t="shared" ref="M6:M13" si="0">ROUND(K6*L6,2)</f>
        <v>0</v>
      </c>
    </row>
    <row r="7" spans="1:13" ht="30" customHeight="1" x14ac:dyDescent="0.25">
      <c r="A7" s="143"/>
      <c r="B7" s="178"/>
      <c r="C7" s="61" t="s">
        <v>131</v>
      </c>
      <c r="D7" s="3"/>
      <c r="E7" s="149"/>
      <c r="F7" s="7"/>
      <c r="G7" s="3"/>
      <c r="H7" s="7"/>
      <c r="I7" s="7"/>
      <c r="J7" s="7"/>
      <c r="K7" s="10"/>
      <c r="L7" s="4"/>
      <c r="M7" s="42">
        <f t="shared" si="0"/>
        <v>0</v>
      </c>
    </row>
    <row r="8" spans="1:13" ht="30" customHeight="1" x14ac:dyDescent="0.25">
      <c r="A8" s="143"/>
      <c r="B8" s="178"/>
      <c r="C8" s="61" t="s">
        <v>132</v>
      </c>
      <c r="D8" s="3"/>
      <c r="E8" s="149"/>
      <c r="F8" s="7"/>
      <c r="G8" s="3"/>
      <c r="H8" s="7"/>
      <c r="I8" s="7"/>
      <c r="J8" s="7"/>
      <c r="K8" s="10"/>
      <c r="L8" s="4"/>
      <c r="M8" s="42">
        <f t="shared" si="0"/>
        <v>0</v>
      </c>
    </row>
    <row r="9" spans="1:13" ht="30" customHeight="1" x14ac:dyDescent="0.25">
      <c r="A9" s="143"/>
      <c r="B9" s="178"/>
      <c r="C9" s="61" t="s">
        <v>135</v>
      </c>
      <c r="D9" s="3"/>
      <c r="E9" s="149"/>
      <c r="F9" s="7"/>
      <c r="G9" s="3"/>
      <c r="H9" s="7"/>
      <c r="I9" s="7"/>
      <c r="J9" s="7"/>
      <c r="K9" s="10"/>
      <c r="L9" s="4"/>
      <c r="M9" s="42">
        <f t="shared" si="0"/>
        <v>0</v>
      </c>
    </row>
    <row r="10" spans="1:13" ht="30" customHeight="1" x14ac:dyDescent="0.25">
      <c r="A10" s="143"/>
      <c r="B10" s="151" t="s">
        <v>6</v>
      </c>
      <c r="C10" s="62" t="s">
        <v>33</v>
      </c>
      <c r="D10" s="3"/>
      <c r="E10" s="149"/>
      <c r="F10" s="7"/>
      <c r="G10" s="3"/>
      <c r="H10" s="7"/>
      <c r="I10" s="7"/>
      <c r="J10" s="7"/>
      <c r="K10" s="10"/>
      <c r="L10" s="4"/>
      <c r="M10" s="42">
        <f t="shared" si="0"/>
        <v>0</v>
      </c>
    </row>
    <row r="11" spans="1:13" ht="30" customHeight="1" x14ac:dyDescent="0.25">
      <c r="A11" s="143"/>
      <c r="B11" s="151"/>
      <c r="C11" s="62" t="s">
        <v>7</v>
      </c>
      <c r="D11" s="3"/>
      <c r="E11" s="149"/>
      <c r="F11" s="7"/>
      <c r="G11" s="3"/>
      <c r="H11" s="7"/>
      <c r="I11" s="7"/>
      <c r="J11" s="7"/>
      <c r="K11" s="10"/>
      <c r="L11" s="4"/>
      <c r="M11" s="42">
        <f t="shared" si="0"/>
        <v>0</v>
      </c>
    </row>
    <row r="12" spans="1:13" ht="30" customHeight="1" x14ac:dyDescent="0.25">
      <c r="A12" s="143"/>
      <c r="B12" s="151"/>
      <c r="C12" s="62" t="s">
        <v>9</v>
      </c>
      <c r="D12" s="3"/>
      <c r="E12" s="149"/>
      <c r="F12" s="7"/>
      <c r="G12" s="3"/>
      <c r="H12" s="7"/>
      <c r="I12" s="7"/>
      <c r="J12" s="7"/>
      <c r="K12" s="10"/>
      <c r="L12" s="4"/>
      <c r="M12" s="42">
        <f t="shared" si="0"/>
        <v>0</v>
      </c>
    </row>
    <row r="13" spans="1:13" ht="30" customHeight="1" thickBot="1" x14ac:dyDescent="0.3">
      <c r="A13" s="144"/>
      <c r="B13" s="152"/>
      <c r="C13" s="64" t="s">
        <v>41</v>
      </c>
      <c r="D13" s="8"/>
      <c r="E13" s="150"/>
      <c r="F13" s="12"/>
      <c r="G13" s="11"/>
      <c r="H13" s="12"/>
      <c r="I13" s="12"/>
      <c r="J13" s="12"/>
      <c r="K13" s="13"/>
      <c r="L13" s="5"/>
      <c r="M13" s="54">
        <f t="shared" si="0"/>
        <v>0</v>
      </c>
    </row>
    <row r="14" spans="1:13" ht="30" customHeight="1" x14ac:dyDescent="0.25">
      <c r="A14" s="142">
        <v>2</v>
      </c>
      <c r="B14" s="177" t="s">
        <v>31</v>
      </c>
      <c r="C14" s="60" t="s">
        <v>134</v>
      </c>
      <c r="D14" s="1"/>
      <c r="E14" s="148"/>
      <c r="F14" s="6"/>
      <c r="G14" s="1"/>
      <c r="H14" s="6"/>
      <c r="I14" s="6"/>
      <c r="J14" s="6"/>
      <c r="K14" s="9"/>
      <c r="L14" s="2"/>
      <c r="M14" s="59">
        <f>ROUND(K14*L14,2)</f>
        <v>0</v>
      </c>
    </row>
    <row r="15" spans="1:13" ht="30" customHeight="1" x14ac:dyDescent="0.25">
      <c r="A15" s="143"/>
      <c r="B15" s="178"/>
      <c r="C15" s="61" t="s">
        <v>5</v>
      </c>
      <c r="D15" s="3"/>
      <c r="E15" s="149"/>
      <c r="F15" s="7"/>
      <c r="G15" s="3"/>
      <c r="H15" s="7"/>
      <c r="I15" s="7"/>
      <c r="J15" s="7"/>
      <c r="K15" s="10"/>
      <c r="L15" s="4"/>
      <c r="M15" s="42">
        <f t="shared" ref="M15:M22" si="1">ROUND(K15*L15,2)</f>
        <v>0</v>
      </c>
    </row>
    <row r="16" spans="1:13" ht="30" customHeight="1" x14ac:dyDescent="0.25">
      <c r="A16" s="143"/>
      <c r="B16" s="178"/>
      <c r="C16" s="61" t="s">
        <v>131</v>
      </c>
      <c r="D16" s="3"/>
      <c r="E16" s="149"/>
      <c r="F16" s="7"/>
      <c r="G16" s="3"/>
      <c r="H16" s="7"/>
      <c r="I16" s="7"/>
      <c r="J16" s="7"/>
      <c r="K16" s="10"/>
      <c r="L16" s="4"/>
      <c r="M16" s="42">
        <f t="shared" si="1"/>
        <v>0</v>
      </c>
    </row>
    <row r="17" spans="1:13" ht="30" customHeight="1" x14ac:dyDescent="0.25">
      <c r="A17" s="143"/>
      <c r="B17" s="178"/>
      <c r="C17" s="61" t="s">
        <v>132</v>
      </c>
      <c r="D17" s="3"/>
      <c r="E17" s="149"/>
      <c r="F17" s="7"/>
      <c r="G17" s="3"/>
      <c r="H17" s="7"/>
      <c r="I17" s="7"/>
      <c r="J17" s="7"/>
      <c r="K17" s="10"/>
      <c r="L17" s="4"/>
      <c r="M17" s="42">
        <f t="shared" si="1"/>
        <v>0</v>
      </c>
    </row>
    <row r="18" spans="1:13" ht="30" customHeight="1" x14ac:dyDescent="0.25">
      <c r="A18" s="143"/>
      <c r="B18" s="178"/>
      <c r="C18" s="61" t="s">
        <v>135</v>
      </c>
      <c r="D18" s="3"/>
      <c r="E18" s="149"/>
      <c r="F18" s="7"/>
      <c r="G18" s="3"/>
      <c r="H18" s="7"/>
      <c r="I18" s="7"/>
      <c r="J18" s="7"/>
      <c r="K18" s="10"/>
      <c r="L18" s="4"/>
      <c r="M18" s="42">
        <f t="shared" si="1"/>
        <v>0</v>
      </c>
    </row>
    <row r="19" spans="1:13" ht="30" customHeight="1" x14ac:dyDescent="0.25">
      <c r="A19" s="143"/>
      <c r="B19" s="151" t="s">
        <v>6</v>
      </c>
      <c r="C19" s="62" t="s">
        <v>33</v>
      </c>
      <c r="D19" s="3"/>
      <c r="E19" s="149"/>
      <c r="F19" s="7"/>
      <c r="G19" s="3"/>
      <c r="H19" s="7"/>
      <c r="I19" s="7"/>
      <c r="J19" s="7"/>
      <c r="K19" s="10"/>
      <c r="L19" s="4"/>
      <c r="M19" s="42">
        <f t="shared" si="1"/>
        <v>0</v>
      </c>
    </row>
    <row r="20" spans="1:13" ht="30" customHeight="1" x14ac:dyDescent="0.25">
      <c r="A20" s="143"/>
      <c r="B20" s="151"/>
      <c r="C20" s="62" t="s">
        <v>7</v>
      </c>
      <c r="D20" s="3"/>
      <c r="E20" s="149"/>
      <c r="F20" s="7"/>
      <c r="G20" s="3"/>
      <c r="H20" s="7"/>
      <c r="I20" s="7"/>
      <c r="J20" s="7"/>
      <c r="K20" s="10"/>
      <c r="L20" s="4"/>
      <c r="M20" s="42">
        <f t="shared" si="1"/>
        <v>0</v>
      </c>
    </row>
    <row r="21" spans="1:13" ht="30" customHeight="1" x14ac:dyDescent="0.25">
      <c r="A21" s="143"/>
      <c r="B21" s="151"/>
      <c r="C21" s="62" t="s">
        <v>9</v>
      </c>
      <c r="D21" s="3"/>
      <c r="E21" s="149"/>
      <c r="F21" s="7"/>
      <c r="G21" s="3"/>
      <c r="H21" s="7"/>
      <c r="I21" s="7"/>
      <c r="J21" s="7"/>
      <c r="K21" s="10"/>
      <c r="L21" s="4"/>
      <c r="M21" s="42">
        <f t="shared" si="1"/>
        <v>0</v>
      </c>
    </row>
    <row r="22" spans="1:13" ht="30" customHeight="1" thickBot="1" x14ac:dyDescent="0.3">
      <c r="A22" s="144"/>
      <c r="B22" s="152"/>
      <c r="C22" s="64" t="s">
        <v>41</v>
      </c>
      <c r="D22" s="8"/>
      <c r="E22" s="150"/>
      <c r="F22" s="12"/>
      <c r="G22" s="11"/>
      <c r="H22" s="12"/>
      <c r="I22" s="12"/>
      <c r="J22" s="12"/>
      <c r="K22" s="13"/>
      <c r="L22" s="5"/>
      <c r="M22" s="54">
        <f t="shared" si="1"/>
        <v>0</v>
      </c>
    </row>
    <row r="23" spans="1:13" ht="30" customHeight="1" x14ac:dyDescent="0.25">
      <c r="A23" s="142">
        <v>3</v>
      </c>
      <c r="B23" s="177" t="s">
        <v>31</v>
      </c>
      <c r="C23" s="60" t="s">
        <v>134</v>
      </c>
      <c r="D23" s="1"/>
      <c r="E23" s="148"/>
      <c r="F23" s="6"/>
      <c r="G23" s="1"/>
      <c r="H23" s="6"/>
      <c r="I23" s="6"/>
      <c r="J23" s="6"/>
      <c r="K23" s="9"/>
      <c r="L23" s="2"/>
      <c r="M23" s="59">
        <f>ROUND(K23*L23,2)</f>
        <v>0</v>
      </c>
    </row>
    <row r="24" spans="1:13" ht="30" customHeight="1" x14ac:dyDescent="0.25">
      <c r="A24" s="143"/>
      <c r="B24" s="178"/>
      <c r="C24" s="61" t="s">
        <v>5</v>
      </c>
      <c r="D24" s="3"/>
      <c r="E24" s="149"/>
      <c r="F24" s="7"/>
      <c r="G24" s="3"/>
      <c r="H24" s="7"/>
      <c r="I24" s="7"/>
      <c r="J24" s="7"/>
      <c r="K24" s="10"/>
      <c r="L24" s="4"/>
      <c r="M24" s="42">
        <f t="shared" ref="M24:M31" si="2">ROUND(K24*L24,2)</f>
        <v>0</v>
      </c>
    </row>
    <row r="25" spans="1:13" ht="30" customHeight="1" x14ac:dyDescent="0.25">
      <c r="A25" s="143"/>
      <c r="B25" s="178"/>
      <c r="C25" s="61" t="s">
        <v>131</v>
      </c>
      <c r="D25" s="3"/>
      <c r="E25" s="149"/>
      <c r="F25" s="7"/>
      <c r="G25" s="3"/>
      <c r="H25" s="7"/>
      <c r="I25" s="7"/>
      <c r="J25" s="7"/>
      <c r="K25" s="10"/>
      <c r="L25" s="4"/>
      <c r="M25" s="42">
        <f t="shared" si="2"/>
        <v>0</v>
      </c>
    </row>
    <row r="26" spans="1:13" ht="30" customHeight="1" x14ac:dyDescent="0.25">
      <c r="A26" s="143"/>
      <c r="B26" s="178"/>
      <c r="C26" s="61" t="s">
        <v>132</v>
      </c>
      <c r="D26" s="3"/>
      <c r="E26" s="149"/>
      <c r="F26" s="7"/>
      <c r="G26" s="3"/>
      <c r="H26" s="7"/>
      <c r="I26" s="7"/>
      <c r="J26" s="7"/>
      <c r="K26" s="10"/>
      <c r="L26" s="4"/>
      <c r="M26" s="42">
        <f t="shared" si="2"/>
        <v>0</v>
      </c>
    </row>
    <row r="27" spans="1:13" ht="30" customHeight="1" x14ac:dyDescent="0.25">
      <c r="A27" s="143"/>
      <c r="B27" s="178"/>
      <c r="C27" s="61" t="s">
        <v>135</v>
      </c>
      <c r="D27" s="3"/>
      <c r="E27" s="149"/>
      <c r="F27" s="7"/>
      <c r="G27" s="3"/>
      <c r="H27" s="7"/>
      <c r="I27" s="7"/>
      <c r="J27" s="7"/>
      <c r="K27" s="10"/>
      <c r="L27" s="4"/>
      <c r="M27" s="42">
        <f t="shared" si="2"/>
        <v>0</v>
      </c>
    </row>
    <row r="28" spans="1:13" ht="30" customHeight="1" x14ac:dyDescent="0.25">
      <c r="A28" s="143"/>
      <c r="B28" s="151" t="s">
        <v>6</v>
      </c>
      <c r="C28" s="62" t="s">
        <v>33</v>
      </c>
      <c r="D28" s="3"/>
      <c r="E28" s="149"/>
      <c r="F28" s="7"/>
      <c r="G28" s="3"/>
      <c r="H28" s="7"/>
      <c r="I28" s="7"/>
      <c r="J28" s="7"/>
      <c r="K28" s="10"/>
      <c r="L28" s="4"/>
      <c r="M28" s="42">
        <f t="shared" si="2"/>
        <v>0</v>
      </c>
    </row>
    <row r="29" spans="1:13" ht="30" customHeight="1" x14ac:dyDescent="0.25">
      <c r="A29" s="143"/>
      <c r="B29" s="151"/>
      <c r="C29" s="62" t="s">
        <v>7</v>
      </c>
      <c r="D29" s="3"/>
      <c r="E29" s="149"/>
      <c r="F29" s="7"/>
      <c r="G29" s="3"/>
      <c r="H29" s="7"/>
      <c r="I29" s="7"/>
      <c r="J29" s="7"/>
      <c r="K29" s="10"/>
      <c r="L29" s="4"/>
      <c r="M29" s="42">
        <f t="shared" si="2"/>
        <v>0</v>
      </c>
    </row>
    <row r="30" spans="1:13" ht="30" customHeight="1" x14ac:dyDescent="0.25">
      <c r="A30" s="143"/>
      <c r="B30" s="151"/>
      <c r="C30" s="62" t="s">
        <v>9</v>
      </c>
      <c r="D30" s="3"/>
      <c r="E30" s="149"/>
      <c r="F30" s="7"/>
      <c r="G30" s="3"/>
      <c r="H30" s="7"/>
      <c r="I30" s="7"/>
      <c r="J30" s="7"/>
      <c r="K30" s="10"/>
      <c r="L30" s="4"/>
      <c r="M30" s="42">
        <f t="shared" si="2"/>
        <v>0</v>
      </c>
    </row>
    <row r="31" spans="1:13" ht="30" customHeight="1" thickBot="1" x14ac:dyDescent="0.3">
      <c r="A31" s="144"/>
      <c r="B31" s="152"/>
      <c r="C31" s="64" t="s">
        <v>41</v>
      </c>
      <c r="D31" s="8"/>
      <c r="E31" s="150"/>
      <c r="F31" s="12"/>
      <c r="G31" s="11"/>
      <c r="H31" s="12"/>
      <c r="I31" s="12"/>
      <c r="J31" s="12"/>
      <c r="K31" s="13"/>
      <c r="L31" s="5"/>
      <c r="M31" s="54">
        <f t="shared" si="2"/>
        <v>0</v>
      </c>
    </row>
    <row r="32" spans="1:13" ht="30" customHeight="1" x14ac:dyDescent="0.25">
      <c r="A32" s="142">
        <v>4</v>
      </c>
      <c r="B32" s="177" t="s">
        <v>31</v>
      </c>
      <c r="C32" s="60" t="s">
        <v>134</v>
      </c>
      <c r="D32" s="1"/>
      <c r="E32" s="148"/>
      <c r="F32" s="6"/>
      <c r="G32" s="1"/>
      <c r="H32" s="6"/>
      <c r="I32" s="6"/>
      <c r="J32" s="6"/>
      <c r="K32" s="9"/>
      <c r="L32" s="2"/>
      <c r="M32" s="59">
        <f>ROUND(K32*L32,2)</f>
        <v>0</v>
      </c>
    </row>
    <row r="33" spans="1:13" ht="30" customHeight="1" x14ac:dyDescent="0.25">
      <c r="A33" s="143"/>
      <c r="B33" s="178"/>
      <c r="C33" s="61" t="s">
        <v>5</v>
      </c>
      <c r="D33" s="3"/>
      <c r="E33" s="149"/>
      <c r="F33" s="7"/>
      <c r="G33" s="3"/>
      <c r="H33" s="7"/>
      <c r="I33" s="7"/>
      <c r="J33" s="7"/>
      <c r="K33" s="10"/>
      <c r="L33" s="4"/>
      <c r="M33" s="42">
        <f t="shared" ref="M33:M40" si="3">ROUND(K33*L33,2)</f>
        <v>0</v>
      </c>
    </row>
    <row r="34" spans="1:13" ht="30" customHeight="1" x14ac:dyDescent="0.25">
      <c r="A34" s="143"/>
      <c r="B34" s="178"/>
      <c r="C34" s="61" t="s">
        <v>131</v>
      </c>
      <c r="D34" s="3"/>
      <c r="E34" s="149"/>
      <c r="F34" s="7"/>
      <c r="G34" s="3"/>
      <c r="H34" s="7"/>
      <c r="I34" s="7"/>
      <c r="J34" s="7"/>
      <c r="K34" s="10"/>
      <c r="L34" s="4"/>
      <c r="M34" s="42">
        <f t="shared" si="3"/>
        <v>0</v>
      </c>
    </row>
    <row r="35" spans="1:13" ht="30" customHeight="1" x14ac:dyDescent="0.25">
      <c r="A35" s="143"/>
      <c r="B35" s="178"/>
      <c r="C35" s="61" t="s">
        <v>132</v>
      </c>
      <c r="D35" s="3"/>
      <c r="E35" s="149"/>
      <c r="F35" s="7"/>
      <c r="G35" s="3"/>
      <c r="H35" s="7"/>
      <c r="I35" s="7"/>
      <c r="J35" s="7"/>
      <c r="K35" s="10"/>
      <c r="L35" s="4"/>
      <c r="M35" s="42">
        <f t="shared" si="3"/>
        <v>0</v>
      </c>
    </row>
    <row r="36" spans="1:13" ht="30" customHeight="1" x14ac:dyDescent="0.25">
      <c r="A36" s="143"/>
      <c r="B36" s="178"/>
      <c r="C36" s="61" t="s">
        <v>135</v>
      </c>
      <c r="D36" s="3"/>
      <c r="E36" s="149"/>
      <c r="F36" s="7"/>
      <c r="G36" s="3"/>
      <c r="H36" s="7"/>
      <c r="I36" s="7"/>
      <c r="J36" s="7"/>
      <c r="K36" s="10"/>
      <c r="L36" s="4"/>
      <c r="M36" s="42">
        <f t="shared" si="3"/>
        <v>0</v>
      </c>
    </row>
    <row r="37" spans="1:13" ht="30" customHeight="1" x14ac:dyDescent="0.25">
      <c r="A37" s="143"/>
      <c r="B37" s="151" t="s">
        <v>6</v>
      </c>
      <c r="C37" s="62" t="s">
        <v>33</v>
      </c>
      <c r="D37" s="3"/>
      <c r="E37" s="149"/>
      <c r="F37" s="7"/>
      <c r="G37" s="3"/>
      <c r="H37" s="7"/>
      <c r="I37" s="7"/>
      <c r="J37" s="7"/>
      <c r="K37" s="10"/>
      <c r="L37" s="4"/>
      <c r="M37" s="42">
        <f t="shared" si="3"/>
        <v>0</v>
      </c>
    </row>
    <row r="38" spans="1:13" ht="30" customHeight="1" x14ac:dyDescent="0.25">
      <c r="A38" s="143"/>
      <c r="B38" s="151"/>
      <c r="C38" s="62" t="s">
        <v>7</v>
      </c>
      <c r="D38" s="3"/>
      <c r="E38" s="149"/>
      <c r="F38" s="7"/>
      <c r="G38" s="3"/>
      <c r="H38" s="7"/>
      <c r="I38" s="7"/>
      <c r="J38" s="7"/>
      <c r="K38" s="10"/>
      <c r="L38" s="4"/>
      <c r="M38" s="42">
        <f t="shared" si="3"/>
        <v>0</v>
      </c>
    </row>
    <row r="39" spans="1:13" ht="30" customHeight="1" x14ac:dyDescent="0.25">
      <c r="A39" s="143"/>
      <c r="B39" s="151"/>
      <c r="C39" s="62" t="s">
        <v>9</v>
      </c>
      <c r="D39" s="3"/>
      <c r="E39" s="149"/>
      <c r="F39" s="7"/>
      <c r="G39" s="3"/>
      <c r="H39" s="7"/>
      <c r="I39" s="7"/>
      <c r="J39" s="7"/>
      <c r="K39" s="10"/>
      <c r="L39" s="4"/>
      <c r="M39" s="42">
        <f t="shared" si="3"/>
        <v>0</v>
      </c>
    </row>
    <row r="40" spans="1:13" ht="30" customHeight="1" thickBot="1" x14ac:dyDescent="0.3">
      <c r="A40" s="144"/>
      <c r="B40" s="152"/>
      <c r="C40" s="64" t="s">
        <v>41</v>
      </c>
      <c r="D40" s="8"/>
      <c r="E40" s="150"/>
      <c r="F40" s="12"/>
      <c r="G40" s="11"/>
      <c r="H40" s="12"/>
      <c r="I40" s="12"/>
      <c r="J40" s="12"/>
      <c r="K40" s="13"/>
      <c r="L40" s="5"/>
      <c r="M40" s="54">
        <f t="shared" si="3"/>
        <v>0</v>
      </c>
    </row>
  </sheetData>
  <mergeCells count="30">
    <mergeCell ref="A32:A40"/>
    <mergeCell ref="B32:B36"/>
    <mergeCell ref="E32:E40"/>
    <mergeCell ref="B37:B40"/>
    <mergeCell ref="A14:A22"/>
    <mergeCell ref="B14:B18"/>
    <mergeCell ref="E14:E22"/>
    <mergeCell ref="B19:B22"/>
    <mergeCell ref="A23:A31"/>
    <mergeCell ref="B23:B27"/>
    <mergeCell ref="E23:E31"/>
    <mergeCell ref="B28:B31"/>
    <mergeCell ref="M3:M4"/>
    <mergeCell ref="B4:C4"/>
    <mergeCell ref="A5:A13"/>
    <mergeCell ref="B5:B9"/>
    <mergeCell ref="E5:E13"/>
    <mergeCell ref="B10:B13"/>
    <mergeCell ref="G3:G4"/>
    <mergeCell ref="H3:H4"/>
    <mergeCell ref="I3:I4"/>
    <mergeCell ref="J3:J4"/>
    <mergeCell ref="K3:K4"/>
    <mergeCell ref="L3:L4"/>
    <mergeCell ref="F3:F4"/>
    <mergeCell ref="A1:D1"/>
    <mergeCell ref="A2:D2"/>
    <mergeCell ref="A3:A4"/>
    <mergeCell ref="B3:D3"/>
    <mergeCell ref="E3:E4"/>
  </mergeCells>
  <dataValidations count="7">
    <dataValidation errorStyle="warning" operator="equal" allowBlank="1" showInputMessage="1" errorTitle="Povinný údaj" error="Zadajte popis SVO (spôsob realizáce, cieľ/e SVO, naplnenie témy SVO)." promptTitle="Povinný údaj" prompt="Zadajte popis SVO (spôsob realizácie, cieľ/e SVO, naplnenie témy SVO)." sqref="E5:E40" xr:uid="{CAD1B5C8-4451-4A53-848D-692D50F1E9E6}"/>
    <dataValidation type="decimal" errorStyle="warning" operator="greaterThan" allowBlank="1" showInputMessage="1" showErrorMessage="1" errorTitle="Chybný údaj" error="Zadajte číslo." promptTitle="Povinný údaj" prompt="Zadajte cenu za MJ v € bez DPH._x000a_" sqref="L5:L40" xr:uid="{2ED01E14-48DF-4CA2-9CBC-982B73756F21}">
      <formula1>0</formula1>
    </dataValidation>
    <dataValidation type="decimal" errorStyle="warning" operator="greaterThan" allowBlank="1" showInputMessage="1" showErrorMessage="1" errorTitle="Chybný údaj" error="Zadajte číslo." promptTitle="Povinný údaj" prompt="Zadajte predpokladané množstvo v MJ (odhad)." sqref="K5:K40" xr:uid="{F276FAA9-A97D-4EDE-9342-8260A3E4618D}">
      <formula1>0</formula1>
    </dataValidation>
    <dataValidation allowBlank="1" showInputMessage="1" promptTitle="Povinný údaj" prompt="Zadajte mernú jednotku (MJ)." sqref="J5:J40" xr:uid="{FF05FA32-1F34-4DED-964E-C9F6427ED272}"/>
    <dataValidation allowBlank="1" showInputMessage="1" promptTitle="Povinný údaj" prompt="Zadajte upresnenie plánovaného predmetu pomoci / plánovaného nákladu." sqref="I5:I40" xr:uid="{A4B879EE-08BC-4BA0-83FD-22C0F3F2DF8D}"/>
    <dataValidation type="whole" errorStyle="warning" operator="greaterThan" allowBlank="1" showInputMessage="1" showErrorMessage="1" errorTitle="Neplatný údaj" error="Musíte zadať celé kladné číslo." promptTitle="Povinný údaj" prompt="Zadajte plánovaný počet zapojených detí." sqref="H5:H40" xr:uid="{966E946C-1C54-44CB-B856-53ECBB0E2EE9}">
      <formula1>0</formula1>
    </dataValidation>
    <dataValidation allowBlank="1" showInputMessage="1" promptTitle="Povinný údaj" prompt="Zadajte miesto konania SVO." sqref="F5:F40" xr:uid="{6AB26E35-EEFC-416E-9338-8784BD0BA05D}"/>
  </dataValidations>
  <pageMargins left="0.7" right="0.7" top="0.75" bottom="0.75" header="0.3" footer="0.3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="Neplatný údaj" promptTitle="Povinný údaj" prompt="Vyberte zo zoznamu možností." xr:uid="{DBEB59CD-3CB0-4A49-AA86-108506331B39}">
          <x14:formula1>
            <xm:f>výber!$B$2:$B$5</xm:f>
          </x14:formula1>
          <xm:sqref>G5:G40</xm:sqref>
        </x14:dataValidation>
        <x14:dataValidation type="list" errorStyle="warning" allowBlank="1" showInputMessage="1" error="povinný údaj" promptTitle="Povinný údaj" prompt="Vyberte zo zoznamu možností. Zvoliť minimálne 1 povinnú tému." xr:uid="{083CF657-0EBB-4F2A-A1CB-40E154115EC2}">
          <x14:formula1>
            <xm:f>výber!$A$2:$A$3</xm:f>
          </x14:formula1>
          <xm:sqref>D5:D9 D14:D18 D23:D27 D32:D36</xm:sqref>
        </x14:dataValidation>
        <x14:dataValidation type="list" errorStyle="warning" allowBlank="1" showInputMessage="1" error="povinný údaj" promptTitle="Povinný údaj" prompt="Vyberte zo zoznamu možností." xr:uid="{4778C8FD-8E23-4165-A0E4-931AD87FA0E1}">
          <x14:formula1>
            <xm:f>výber!$A$2:$A$3</xm:f>
          </x14:formula1>
          <xm:sqref>D10:D12 D19:D21 D28:D30 D37:D39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A89DA-96D8-4CEE-90C6-68FF165D9A72}">
  <dimension ref="A1:C11"/>
  <sheetViews>
    <sheetView tabSelected="1" workbookViewId="0">
      <selection activeCell="A23" sqref="A23"/>
    </sheetView>
  </sheetViews>
  <sheetFormatPr defaultRowHeight="15" x14ac:dyDescent="0.25"/>
  <cols>
    <col min="1" max="2" width="71.42578125" customWidth="1"/>
    <col min="3" max="3" width="64.28515625" customWidth="1"/>
  </cols>
  <sheetData>
    <row r="1" spans="1:3" ht="45" customHeight="1" thickBot="1" x14ac:dyDescent="0.3">
      <c r="A1" s="18" t="s">
        <v>36</v>
      </c>
      <c r="B1" s="19" t="s">
        <v>37</v>
      </c>
      <c r="C1" s="20" t="s">
        <v>40</v>
      </c>
    </row>
    <row r="2" spans="1:3" x14ac:dyDescent="0.25">
      <c r="A2" s="21" t="s">
        <v>136</v>
      </c>
      <c r="B2" s="22">
        <f>'1. Ochutnávka'!E2</f>
        <v>0</v>
      </c>
      <c r="C2" s="23">
        <f>ROUND(B2*0.8,2)</f>
        <v>0</v>
      </c>
    </row>
    <row r="3" spans="1:3" x14ac:dyDescent="0.25">
      <c r="A3" s="24" t="s">
        <v>137</v>
      </c>
      <c r="B3" s="25">
        <f>'1.1. Ochutnávka - výrobky'!K31</f>
        <v>0</v>
      </c>
      <c r="C3" s="26">
        <f>B3</f>
        <v>0</v>
      </c>
    </row>
    <row r="4" spans="1:3" ht="30" x14ac:dyDescent="0.25">
      <c r="A4" s="24" t="s">
        <v>138</v>
      </c>
      <c r="B4" s="25">
        <f>'2. Exkurzie'!E2</f>
        <v>0</v>
      </c>
      <c r="C4" s="26">
        <f>ROUND(B4*0.8,2)</f>
        <v>0</v>
      </c>
    </row>
    <row r="5" spans="1:3" x14ac:dyDescent="0.25">
      <c r="A5" s="24" t="s">
        <v>38</v>
      </c>
      <c r="B5" s="25">
        <f>'3. Vzdelávacia akt.-materiál'!E2</f>
        <v>0</v>
      </c>
      <c r="C5" s="26">
        <f>ROUND(B5*0.8,2)</f>
        <v>0</v>
      </c>
    </row>
    <row r="6" spans="1:3" x14ac:dyDescent="0.25">
      <c r="A6" s="24" t="s">
        <v>139</v>
      </c>
      <c r="B6" s="25">
        <f>'4. Súťaž'!E2</f>
        <v>0</v>
      </c>
      <c r="C6" s="26">
        <f>ROUND(B6*0.8,2)</f>
        <v>0</v>
      </c>
    </row>
    <row r="7" spans="1:3" ht="45.75" thickBot="1" x14ac:dyDescent="0.3">
      <c r="A7" s="27" t="s">
        <v>140</v>
      </c>
      <c r="B7" s="28">
        <f>'5. Výsadba-školská záhrada'!E2</f>
        <v>0</v>
      </c>
      <c r="C7" s="126">
        <f>ROUND(B7*0.8,2)</f>
        <v>0</v>
      </c>
    </row>
    <row r="8" spans="1:3" ht="15.75" thickBot="1" x14ac:dyDescent="0.3">
      <c r="A8" s="189" t="s">
        <v>185</v>
      </c>
      <c r="B8" s="190"/>
      <c r="C8" s="127">
        <f>SUM(C2:C7)</f>
        <v>0</v>
      </c>
    </row>
    <row r="9" spans="1:3" ht="15.75" thickBot="1" x14ac:dyDescent="0.3"/>
    <row r="10" spans="1:3" x14ac:dyDescent="0.25">
      <c r="A10" s="128" t="s">
        <v>187</v>
      </c>
      <c r="B10" s="129" t="s">
        <v>188</v>
      </c>
      <c r="C10" s="133" t="s">
        <v>186</v>
      </c>
    </row>
    <row r="11" spans="1:3" ht="15.75" thickBot="1" x14ac:dyDescent="0.3">
      <c r="A11" s="130"/>
      <c r="B11" s="131"/>
      <c r="C11" s="132">
        <f>ROUND(A11*B11,2)</f>
        <v>0</v>
      </c>
    </row>
  </sheetData>
  <mergeCells count="1">
    <mergeCell ref="A8:B8"/>
  </mergeCells>
  <pageMargins left="0.7" right="0.7" top="0.75" bottom="0.75" header="0.3" footer="0.3"/>
  <pageSetup paperSize="9" orientation="portrait" r:id="rId1"/>
  <ignoredErrors>
    <ignoredError sqref="C3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063FC-09F1-460A-8B74-4AB8A7A3F1D2}">
  <sheetPr>
    <pageSetUpPr fitToPage="1"/>
  </sheetPr>
  <dimension ref="A1:M58"/>
  <sheetViews>
    <sheetView zoomScale="85" zoomScaleNormal="8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50" sqref="E50:E58"/>
    </sheetView>
  </sheetViews>
  <sheetFormatPr defaultRowHeight="15" x14ac:dyDescent="0.25"/>
  <cols>
    <col min="1" max="1" width="16.5703125" style="29" customWidth="1"/>
    <col min="2" max="2" width="9.140625" style="29" bestFit="1" customWidth="1"/>
    <col min="3" max="3" width="37.28515625" style="29" bestFit="1" customWidth="1"/>
    <col min="4" max="4" width="9" style="29" bestFit="1" customWidth="1"/>
    <col min="5" max="5" width="42.42578125" style="29" customWidth="1"/>
    <col min="6" max="6" width="15.7109375" style="29" customWidth="1"/>
    <col min="7" max="8" width="10.7109375" style="29" customWidth="1"/>
    <col min="9" max="9" width="16" style="29" customWidth="1"/>
    <col min="10" max="10" width="8.85546875" style="29" bestFit="1" customWidth="1"/>
    <col min="11" max="11" width="15.28515625" style="29" customWidth="1"/>
    <col min="12" max="12" width="13.7109375" style="29" customWidth="1"/>
    <col min="13" max="13" width="18.28515625" style="29" customWidth="1"/>
    <col min="14" max="16384" width="9.140625" style="29"/>
  </cols>
  <sheetData>
    <row r="1" spans="1:13" ht="30.75" customHeight="1" thickBot="1" x14ac:dyDescent="0.3">
      <c r="A1" s="197" t="s">
        <v>144</v>
      </c>
      <c r="B1" s="198"/>
      <c r="C1" s="198"/>
      <c r="D1" s="198"/>
    </row>
    <row r="2" spans="1:13" ht="39.75" customHeight="1" x14ac:dyDescent="0.25">
      <c r="A2" s="199" t="s">
        <v>36</v>
      </c>
      <c r="B2" s="210" t="s">
        <v>2</v>
      </c>
      <c r="C2" s="210"/>
      <c r="D2" s="210"/>
      <c r="E2" s="211" t="s">
        <v>12</v>
      </c>
      <c r="F2" s="203" t="s">
        <v>13</v>
      </c>
      <c r="G2" s="203" t="s">
        <v>14</v>
      </c>
      <c r="H2" s="203" t="s">
        <v>15</v>
      </c>
      <c r="I2" s="213" t="s">
        <v>30</v>
      </c>
      <c r="J2" s="203" t="s">
        <v>18</v>
      </c>
      <c r="K2" s="205" t="s">
        <v>29</v>
      </c>
      <c r="L2" s="205" t="s">
        <v>27</v>
      </c>
      <c r="M2" s="207" t="s">
        <v>28</v>
      </c>
    </row>
    <row r="3" spans="1:13" ht="63" customHeight="1" thickBot="1" x14ac:dyDescent="0.3">
      <c r="A3" s="200"/>
      <c r="B3" s="209" t="s">
        <v>3</v>
      </c>
      <c r="C3" s="209"/>
      <c r="D3" s="30" t="s">
        <v>17</v>
      </c>
      <c r="E3" s="212"/>
      <c r="F3" s="204"/>
      <c r="G3" s="204"/>
      <c r="H3" s="204"/>
      <c r="I3" s="214"/>
      <c r="J3" s="204"/>
      <c r="K3" s="206"/>
      <c r="L3" s="206"/>
      <c r="M3" s="208"/>
    </row>
    <row r="4" spans="1:13" ht="28.5" customHeight="1" x14ac:dyDescent="0.25">
      <c r="A4" s="201" t="s">
        <v>146</v>
      </c>
      <c r="B4" s="146" t="s">
        <v>31</v>
      </c>
      <c r="C4" s="31" t="s">
        <v>42</v>
      </c>
      <c r="D4" s="32" t="s">
        <v>19</v>
      </c>
      <c r="E4" s="202" t="s">
        <v>178</v>
      </c>
      <c r="F4" s="33" t="s">
        <v>147</v>
      </c>
      <c r="G4" s="32" t="s">
        <v>22</v>
      </c>
      <c r="H4" s="33">
        <v>60</v>
      </c>
      <c r="I4" s="33" t="s">
        <v>148</v>
      </c>
      <c r="J4" s="33" t="s">
        <v>58</v>
      </c>
      <c r="K4" s="34">
        <v>4</v>
      </c>
      <c r="L4" s="35"/>
      <c r="M4" s="36">
        <f>ROUND(K4*L4,2)</f>
        <v>0</v>
      </c>
    </row>
    <row r="5" spans="1:13" ht="26.25" customHeight="1" x14ac:dyDescent="0.25">
      <c r="A5" s="143"/>
      <c r="B5" s="146"/>
      <c r="C5" s="37" t="s">
        <v>5</v>
      </c>
      <c r="D5" s="38" t="s">
        <v>19</v>
      </c>
      <c r="E5" s="192"/>
      <c r="F5" s="39"/>
      <c r="G5" s="38"/>
      <c r="H5" s="39"/>
      <c r="I5" s="39" t="s">
        <v>149</v>
      </c>
      <c r="J5" s="39" t="s">
        <v>58</v>
      </c>
      <c r="K5" s="40">
        <v>4</v>
      </c>
      <c r="L5" s="41"/>
      <c r="M5" s="42">
        <f t="shared" ref="M5:M13" si="0">ROUND(K5*L5,2)</f>
        <v>0</v>
      </c>
    </row>
    <row r="6" spans="1:13" ht="31.5" customHeight="1" x14ac:dyDescent="0.25">
      <c r="A6" s="143"/>
      <c r="B6" s="146"/>
      <c r="C6" s="37" t="s">
        <v>43</v>
      </c>
      <c r="D6" s="38" t="s">
        <v>19</v>
      </c>
      <c r="E6" s="192"/>
      <c r="F6" s="39"/>
      <c r="G6" s="38"/>
      <c r="H6" s="39"/>
      <c r="I6" s="39" t="s">
        <v>165</v>
      </c>
      <c r="J6" s="39" t="s">
        <v>58</v>
      </c>
      <c r="K6" s="40">
        <v>4</v>
      </c>
      <c r="L6" s="41"/>
      <c r="M6" s="42">
        <f t="shared" si="0"/>
        <v>0</v>
      </c>
    </row>
    <row r="7" spans="1:13" ht="27.75" customHeight="1" thickBot="1" x14ac:dyDescent="0.3">
      <c r="A7" s="143"/>
      <c r="B7" s="147"/>
      <c r="C7" s="37" t="s">
        <v>44</v>
      </c>
      <c r="D7" s="38" t="s">
        <v>19</v>
      </c>
      <c r="E7" s="192"/>
      <c r="F7" s="39"/>
      <c r="G7" s="38"/>
      <c r="H7" s="39"/>
      <c r="I7" s="43" t="s">
        <v>166</v>
      </c>
      <c r="J7" s="39" t="s">
        <v>84</v>
      </c>
      <c r="K7" s="40">
        <v>6</v>
      </c>
      <c r="L7" s="41"/>
      <c r="M7" s="42">
        <f t="shared" si="0"/>
        <v>0</v>
      </c>
    </row>
    <row r="8" spans="1:13" ht="26.25" customHeight="1" thickTop="1" thickBot="1" x14ac:dyDescent="0.3">
      <c r="A8" s="143"/>
      <c r="B8" s="151" t="s">
        <v>6</v>
      </c>
      <c r="C8" s="44" t="s">
        <v>45</v>
      </c>
      <c r="D8" s="38" t="s">
        <v>19</v>
      </c>
      <c r="E8" s="192"/>
      <c r="F8" s="39"/>
      <c r="G8" s="38"/>
      <c r="H8" s="45"/>
      <c r="I8" s="46" t="s">
        <v>172</v>
      </c>
      <c r="J8" s="47"/>
      <c r="K8" s="40"/>
      <c r="L8" s="41"/>
      <c r="M8" s="42">
        <f t="shared" si="0"/>
        <v>0</v>
      </c>
    </row>
    <row r="9" spans="1:13" ht="26.25" customHeight="1" thickTop="1" x14ac:dyDescent="0.25">
      <c r="A9" s="143"/>
      <c r="B9" s="151"/>
      <c r="C9" s="44" t="s">
        <v>7</v>
      </c>
      <c r="D9" s="38" t="s">
        <v>19</v>
      </c>
      <c r="E9" s="192"/>
      <c r="F9" s="39"/>
      <c r="G9" s="38"/>
      <c r="H9" s="39"/>
      <c r="I9" s="33"/>
      <c r="J9" s="39"/>
      <c r="K9" s="40"/>
      <c r="L9" s="41"/>
      <c r="M9" s="42">
        <f t="shared" si="0"/>
        <v>0</v>
      </c>
    </row>
    <row r="10" spans="1:13" ht="29.25" customHeight="1" x14ac:dyDescent="0.25">
      <c r="A10" s="143"/>
      <c r="B10" s="151"/>
      <c r="C10" s="44" t="s">
        <v>8</v>
      </c>
      <c r="D10" s="38"/>
      <c r="E10" s="192"/>
      <c r="F10" s="39"/>
      <c r="G10" s="38"/>
      <c r="H10" s="39"/>
      <c r="I10" s="39"/>
      <c r="J10" s="39"/>
      <c r="K10" s="40"/>
      <c r="L10" s="41"/>
      <c r="M10" s="42">
        <f t="shared" si="0"/>
        <v>0</v>
      </c>
    </row>
    <row r="11" spans="1:13" ht="28.5" customHeight="1" x14ac:dyDescent="0.25">
      <c r="A11" s="143"/>
      <c r="B11" s="151"/>
      <c r="C11" s="44" t="s">
        <v>9</v>
      </c>
      <c r="D11" s="38"/>
      <c r="E11" s="192"/>
      <c r="F11" s="39"/>
      <c r="G11" s="38"/>
      <c r="H11" s="39"/>
      <c r="I11" s="39"/>
      <c r="J11" s="39"/>
      <c r="K11" s="40"/>
      <c r="L11" s="41"/>
      <c r="M11" s="42">
        <f t="shared" si="0"/>
        <v>0</v>
      </c>
    </row>
    <row r="12" spans="1:13" ht="24.75" customHeight="1" x14ac:dyDescent="0.25">
      <c r="A12" s="143"/>
      <c r="B12" s="151"/>
      <c r="C12" s="44" t="s">
        <v>10</v>
      </c>
      <c r="D12" s="38"/>
      <c r="E12" s="192"/>
      <c r="F12" s="39"/>
      <c r="G12" s="38"/>
      <c r="H12" s="39"/>
      <c r="I12" s="39"/>
      <c r="J12" s="39"/>
      <c r="K12" s="40"/>
      <c r="L12" s="41"/>
      <c r="M12" s="42">
        <f t="shared" si="0"/>
        <v>0</v>
      </c>
    </row>
    <row r="13" spans="1:13" ht="59.25" customHeight="1" thickBot="1" x14ac:dyDescent="0.3">
      <c r="A13" s="144"/>
      <c r="B13" s="152"/>
      <c r="C13" s="48" t="s">
        <v>46</v>
      </c>
      <c r="D13" s="49"/>
      <c r="E13" s="193"/>
      <c r="F13" s="50"/>
      <c r="G13" s="51"/>
      <c r="H13" s="50"/>
      <c r="I13" s="50"/>
      <c r="J13" s="50"/>
      <c r="K13" s="52"/>
      <c r="L13" s="53"/>
      <c r="M13" s="54">
        <f t="shared" si="0"/>
        <v>0</v>
      </c>
    </row>
    <row r="14" spans="1:13" ht="30" customHeight="1" x14ac:dyDescent="0.25">
      <c r="A14" s="142" t="s">
        <v>150</v>
      </c>
      <c r="B14" s="145" t="s">
        <v>31</v>
      </c>
      <c r="C14" s="31" t="s">
        <v>42</v>
      </c>
      <c r="D14" s="55" t="s">
        <v>19</v>
      </c>
      <c r="E14" s="191" t="s">
        <v>181</v>
      </c>
      <c r="F14" s="56" t="s">
        <v>147</v>
      </c>
      <c r="G14" s="55" t="s">
        <v>26</v>
      </c>
      <c r="H14" s="56">
        <v>30</v>
      </c>
      <c r="I14" s="56" t="s">
        <v>71</v>
      </c>
      <c r="J14" s="56" t="s">
        <v>58</v>
      </c>
      <c r="K14" s="57">
        <v>2</v>
      </c>
      <c r="L14" s="58"/>
      <c r="M14" s="59">
        <f>ROUND(K14*L14,2)</f>
        <v>0</v>
      </c>
    </row>
    <row r="15" spans="1:13" ht="30" customHeight="1" x14ac:dyDescent="0.25">
      <c r="A15" s="143"/>
      <c r="B15" s="146"/>
      <c r="C15" s="37" t="s">
        <v>5</v>
      </c>
      <c r="D15" s="38" t="s">
        <v>19</v>
      </c>
      <c r="E15" s="192"/>
      <c r="F15" s="39"/>
      <c r="G15" s="38"/>
      <c r="H15" s="39"/>
      <c r="I15" s="39" t="s">
        <v>151</v>
      </c>
      <c r="J15" s="39" t="s">
        <v>58</v>
      </c>
      <c r="K15" s="40">
        <v>1</v>
      </c>
      <c r="L15" s="41"/>
      <c r="M15" s="42">
        <f t="shared" ref="M15:M23" si="1">ROUND(K15*L15,2)</f>
        <v>0</v>
      </c>
    </row>
    <row r="16" spans="1:13" ht="30" customHeight="1" x14ac:dyDescent="0.25">
      <c r="A16" s="143"/>
      <c r="B16" s="146"/>
      <c r="C16" s="37" t="s">
        <v>43</v>
      </c>
      <c r="D16" s="38" t="s">
        <v>19</v>
      </c>
      <c r="E16" s="192"/>
      <c r="F16" s="39"/>
      <c r="G16" s="38"/>
      <c r="H16" s="39"/>
      <c r="I16" s="39" t="s">
        <v>152</v>
      </c>
      <c r="J16" s="39" t="s">
        <v>58</v>
      </c>
      <c r="K16" s="40">
        <v>0.5</v>
      </c>
      <c r="L16" s="41"/>
      <c r="M16" s="42">
        <f t="shared" si="1"/>
        <v>0</v>
      </c>
    </row>
    <row r="17" spans="1:13" ht="30" customHeight="1" x14ac:dyDescent="0.25">
      <c r="A17" s="143"/>
      <c r="B17" s="147"/>
      <c r="C17" s="37" t="s">
        <v>44</v>
      </c>
      <c r="D17" s="38" t="s">
        <v>19</v>
      </c>
      <c r="E17" s="192"/>
      <c r="F17" s="39"/>
      <c r="G17" s="38"/>
      <c r="H17" s="39"/>
      <c r="I17" s="39" t="s">
        <v>153</v>
      </c>
      <c r="J17" s="39" t="s">
        <v>58</v>
      </c>
      <c r="K17" s="40">
        <v>0.5</v>
      </c>
      <c r="L17" s="41"/>
      <c r="M17" s="42">
        <f t="shared" si="1"/>
        <v>0</v>
      </c>
    </row>
    <row r="18" spans="1:13" ht="30" customHeight="1" x14ac:dyDescent="0.25">
      <c r="A18" s="143"/>
      <c r="B18" s="151" t="s">
        <v>6</v>
      </c>
      <c r="C18" s="44" t="s">
        <v>45</v>
      </c>
      <c r="D18" s="38"/>
      <c r="E18" s="192"/>
      <c r="F18" s="39"/>
      <c r="G18" s="38"/>
      <c r="H18" s="39"/>
      <c r="I18" s="39" t="s">
        <v>73</v>
      </c>
      <c r="J18" s="39" t="s">
        <v>58</v>
      </c>
      <c r="K18" s="40">
        <v>0.4</v>
      </c>
      <c r="L18" s="41"/>
      <c r="M18" s="42">
        <f t="shared" si="1"/>
        <v>0</v>
      </c>
    </row>
    <row r="19" spans="1:13" ht="30" customHeight="1" x14ac:dyDescent="0.25">
      <c r="A19" s="143"/>
      <c r="B19" s="151"/>
      <c r="C19" s="44" t="s">
        <v>7</v>
      </c>
      <c r="D19" s="38" t="s">
        <v>19</v>
      </c>
      <c r="E19" s="192"/>
      <c r="F19" s="39"/>
      <c r="G19" s="38"/>
      <c r="H19" s="39"/>
      <c r="I19" s="39" t="s">
        <v>154</v>
      </c>
      <c r="J19" s="39" t="s">
        <v>155</v>
      </c>
      <c r="K19" s="40">
        <v>1</v>
      </c>
      <c r="L19" s="41">
        <v>0.5</v>
      </c>
      <c r="M19" s="42">
        <f t="shared" si="1"/>
        <v>0.5</v>
      </c>
    </row>
    <row r="20" spans="1:13" ht="30" customHeight="1" x14ac:dyDescent="0.25">
      <c r="A20" s="143"/>
      <c r="B20" s="151"/>
      <c r="C20" s="44" t="s">
        <v>8</v>
      </c>
      <c r="D20" s="38"/>
      <c r="E20" s="192"/>
      <c r="F20" s="39"/>
      <c r="G20" s="38"/>
      <c r="H20" s="39"/>
      <c r="I20" s="39"/>
      <c r="J20" s="39"/>
      <c r="K20" s="40"/>
      <c r="L20" s="41"/>
      <c r="M20" s="42">
        <f t="shared" si="1"/>
        <v>0</v>
      </c>
    </row>
    <row r="21" spans="1:13" ht="30" customHeight="1" x14ac:dyDescent="0.25">
      <c r="A21" s="143"/>
      <c r="B21" s="151"/>
      <c r="C21" s="44" t="s">
        <v>9</v>
      </c>
      <c r="D21" s="38"/>
      <c r="E21" s="192"/>
      <c r="F21" s="39"/>
      <c r="G21" s="38"/>
      <c r="H21" s="39"/>
      <c r="I21" s="39"/>
      <c r="J21" s="39"/>
      <c r="K21" s="40"/>
      <c r="L21" s="41"/>
      <c r="M21" s="42">
        <f t="shared" si="1"/>
        <v>0</v>
      </c>
    </row>
    <row r="22" spans="1:13" ht="30" customHeight="1" x14ac:dyDescent="0.25">
      <c r="A22" s="143"/>
      <c r="B22" s="151"/>
      <c r="C22" s="44" t="s">
        <v>10</v>
      </c>
      <c r="D22" s="38"/>
      <c r="E22" s="192"/>
      <c r="F22" s="39"/>
      <c r="G22" s="38"/>
      <c r="H22" s="39"/>
      <c r="I22" s="39"/>
      <c r="J22" s="39"/>
      <c r="K22" s="40"/>
      <c r="L22" s="41"/>
      <c r="M22" s="42">
        <f t="shared" si="1"/>
        <v>0</v>
      </c>
    </row>
    <row r="23" spans="1:13" ht="30" customHeight="1" thickBot="1" x14ac:dyDescent="0.3">
      <c r="A23" s="144"/>
      <c r="B23" s="152"/>
      <c r="C23" s="48" t="s">
        <v>46</v>
      </c>
      <c r="D23" s="49"/>
      <c r="E23" s="193"/>
      <c r="F23" s="50"/>
      <c r="G23" s="51"/>
      <c r="H23" s="50"/>
      <c r="I23" s="50"/>
      <c r="J23" s="50"/>
      <c r="K23" s="52"/>
      <c r="L23" s="53"/>
      <c r="M23" s="54">
        <f t="shared" si="1"/>
        <v>0</v>
      </c>
    </row>
    <row r="24" spans="1:13" ht="20.25" customHeight="1" x14ac:dyDescent="0.25">
      <c r="A24" s="142" t="s">
        <v>141</v>
      </c>
      <c r="B24" s="145" t="s">
        <v>31</v>
      </c>
      <c r="C24" s="60" t="s">
        <v>129</v>
      </c>
      <c r="D24" s="55"/>
      <c r="E24" s="191" t="s">
        <v>179</v>
      </c>
      <c r="F24" s="56" t="s">
        <v>163</v>
      </c>
      <c r="G24" s="55" t="s">
        <v>22</v>
      </c>
      <c r="H24" s="56">
        <v>420</v>
      </c>
      <c r="I24" s="56" t="s">
        <v>160</v>
      </c>
      <c r="J24" s="56" t="s">
        <v>161</v>
      </c>
      <c r="K24" s="57">
        <v>14</v>
      </c>
      <c r="L24" s="58">
        <v>8</v>
      </c>
      <c r="M24" s="59">
        <f>ROUND(K24*L24,2)</f>
        <v>112</v>
      </c>
    </row>
    <row r="25" spans="1:13" ht="18.75" customHeight="1" x14ac:dyDescent="0.25">
      <c r="A25" s="143"/>
      <c r="B25" s="146"/>
      <c r="C25" s="61" t="s">
        <v>5</v>
      </c>
      <c r="D25" s="38"/>
      <c r="E25" s="192"/>
      <c r="F25" s="39"/>
      <c r="G25" s="38"/>
      <c r="H25" s="39"/>
      <c r="I25" s="39" t="s">
        <v>173</v>
      </c>
      <c r="J25" s="39" t="s">
        <v>58</v>
      </c>
      <c r="K25" s="40">
        <v>21</v>
      </c>
      <c r="L25" s="41"/>
      <c r="M25" s="42">
        <f t="shared" ref="M25:M33" si="2">ROUND(K25*L25,2)</f>
        <v>0</v>
      </c>
    </row>
    <row r="26" spans="1:13" x14ac:dyDescent="0.25">
      <c r="A26" s="143"/>
      <c r="B26" s="151" t="s">
        <v>6</v>
      </c>
      <c r="C26" s="62" t="s">
        <v>45</v>
      </c>
      <c r="D26" s="38"/>
      <c r="E26" s="192"/>
      <c r="F26" s="39"/>
      <c r="G26" s="38"/>
      <c r="H26" s="39"/>
      <c r="I26" s="39" t="s">
        <v>174</v>
      </c>
      <c r="J26" s="39" t="s">
        <v>58</v>
      </c>
      <c r="K26" s="40">
        <v>21</v>
      </c>
      <c r="L26" s="41"/>
      <c r="M26" s="42">
        <f t="shared" si="2"/>
        <v>0</v>
      </c>
    </row>
    <row r="27" spans="1:13" x14ac:dyDescent="0.25">
      <c r="A27" s="143"/>
      <c r="B27" s="151"/>
      <c r="C27" s="62" t="s">
        <v>130</v>
      </c>
      <c r="D27" s="38"/>
      <c r="E27" s="192"/>
      <c r="F27" s="39"/>
      <c r="G27" s="38"/>
      <c r="H27" s="39"/>
      <c r="I27" s="39" t="s">
        <v>175</v>
      </c>
      <c r="J27" s="39" t="s">
        <v>58</v>
      </c>
      <c r="K27" s="40">
        <v>21</v>
      </c>
      <c r="L27" s="41"/>
      <c r="M27" s="42">
        <f t="shared" si="2"/>
        <v>0</v>
      </c>
    </row>
    <row r="28" spans="1:13" x14ac:dyDescent="0.25">
      <c r="A28" s="143"/>
      <c r="B28" s="151"/>
      <c r="C28" s="62" t="s">
        <v>131</v>
      </c>
      <c r="D28" s="38"/>
      <c r="E28" s="192"/>
      <c r="F28" s="39"/>
      <c r="G28" s="38"/>
      <c r="H28" s="39"/>
      <c r="I28" s="39" t="s">
        <v>176</v>
      </c>
      <c r="J28" s="39" t="s">
        <v>58</v>
      </c>
      <c r="K28" s="40">
        <v>21</v>
      </c>
      <c r="L28" s="41"/>
      <c r="M28" s="42">
        <f t="shared" si="2"/>
        <v>0</v>
      </c>
    </row>
    <row r="29" spans="1:13" ht="25.5" x14ac:dyDescent="0.25">
      <c r="A29" s="143"/>
      <c r="B29" s="151"/>
      <c r="C29" s="63" t="s">
        <v>132</v>
      </c>
      <c r="D29" s="38"/>
      <c r="E29" s="192"/>
      <c r="F29" s="39"/>
      <c r="G29" s="38"/>
      <c r="H29" s="39"/>
      <c r="I29" s="39" t="s">
        <v>177</v>
      </c>
      <c r="J29" s="39" t="s">
        <v>58</v>
      </c>
      <c r="K29" s="40">
        <v>42</v>
      </c>
      <c r="L29" s="41"/>
      <c r="M29" s="42">
        <f t="shared" si="2"/>
        <v>0</v>
      </c>
    </row>
    <row r="30" spans="1:13" ht="38.25" x14ac:dyDescent="0.25">
      <c r="A30" s="143"/>
      <c r="B30" s="151"/>
      <c r="C30" s="62" t="s">
        <v>7</v>
      </c>
      <c r="D30" s="38"/>
      <c r="E30" s="192"/>
      <c r="F30" s="39"/>
      <c r="G30" s="38"/>
      <c r="H30" s="39"/>
      <c r="I30" s="39" t="s">
        <v>166</v>
      </c>
      <c r="J30" s="39" t="s">
        <v>84</v>
      </c>
      <c r="K30" s="40">
        <v>42</v>
      </c>
      <c r="L30" s="41"/>
      <c r="M30" s="42">
        <f t="shared" si="2"/>
        <v>0</v>
      </c>
    </row>
    <row r="31" spans="1:13" x14ac:dyDescent="0.25">
      <c r="A31" s="143"/>
      <c r="B31" s="151"/>
      <c r="C31" s="62" t="s">
        <v>9</v>
      </c>
      <c r="D31" s="38"/>
      <c r="E31" s="192"/>
      <c r="F31" s="39"/>
      <c r="G31" s="38"/>
      <c r="H31" s="39"/>
      <c r="I31" s="39"/>
      <c r="J31" s="39"/>
      <c r="K31" s="40"/>
      <c r="L31" s="41"/>
      <c r="M31" s="42">
        <f t="shared" si="2"/>
        <v>0</v>
      </c>
    </row>
    <row r="32" spans="1:13" x14ac:dyDescent="0.25">
      <c r="A32" s="143"/>
      <c r="B32" s="151"/>
      <c r="C32" s="62" t="s">
        <v>8</v>
      </c>
      <c r="D32" s="38"/>
      <c r="E32" s="192"/>
      <c r="F32" s="39"/>
      <c r="G32" s="38"/>
      <c r="H32" s="39"/>
      <c r="I32" s="39"/>
      <c r="J32" s="39"/>
      <c r="K32" s="40"/>
      <c r="L32" s="41"/>
      <c r="M32" s="42">
        <f t="shared" si="2"/>
        <v>0</v>
      </c>
    </row>
    <row r="33" spans="1:13" ht="15.75" thickBot="1" x14ac:dyDescent="0.3">
      <c r="A33" s="144"/>
      <c r="B33" s="152"/>
      <c r="C33" s="64" t="s">
        <v>46</v>
      </c>
      <c r="D33" s="49"/>
      <c r="E33" s="193"/>
      <c r="F33" s="50"/>
      <c r="G33" s="51"/>
      <c r="H33" s="50"/>
      <c r="I33" s="50"/>
      <c r="J33" s="50"/>
      <c r="K33" s="52"/>
      <c r="L33" s="53"/>
      <c r="M33" s="54">
        <f t="shared" si="2"/>
        <v>0</v>
      </c>
    </row>
    <row r="34" spans="1:13" ht="25.5" x14ac:dyDescent="0.25">
      <c r="A34" s="174" t="s">
        <v>142</v>
      </c>
      <c r="B34" s="177" t="s">
        <v>31</v>
      </c>
      <c r="C34" s="60" t="s">
        <v>33</v>
      </c>
      <c r="D34" s="55"/>
      <c r="E34" s="194" t="s">
        <v>182</v>
      </c>
      <c r="F34" s="56" t="s">
        <v>157</v>
      </c>
      <c r="G34" s="55" t="s">
        <v>26</v>
      </c>
      <c r="H34" s="56">
        <v>420</v>
      </c>
      <c r="I34" s="56" t="s">
        <v>160</v>
      </c>
      <c r="J34" s="56" t="s">
        <v>161</v>
      </c>
      <c r="K34" s="57">
        <v>14</v>
      </c>
      <c r="L34" s="58">
        <v>8</v>
      </c>
      <c r="M34" s="59">
        <f>ROUND(K34*L34,2)</f>
        <v>112</v>
      </c>
    </row>
    <row r="35" spans="1:13" x14ac:dyDescent="0.25">
      <c r="A35" s="175"/>
      <c r="B35" s="178"/>
      <c r="C35" s="61" t="s">
        <v>5</v>
      </c>
      <c r="D35" s="38"/>
      <c r="E35" s="195"/>
      <c r="F35" s="39"/>
      <c r="G35" s="38"/>
      <c r="H35" s="39"/>
      <c r="I35" s="39" t="s">
        <v>162</v>
      </c>
      <c r="J35" s="39" t="s">
        <v>155</v>
      </c>
      <c r="K35" s="40">
        <v>420</v>
      </c>
      <c r="L35" s="41">
        <v>0.9</v>
      </c>
      <c r="M35" s="42">
        <f t="shared" ref="M35:M41" si="3">ROUND(K35*L35,2)</f>
        <v>378</v>
      </c>
    </row>
    <row r="36" spans="1:13" x14ac:dyDescent="0.25">
      <c r="A36" s="175"/>
      <c r="B36" s="178"/>
      <c r="C36" s="61" t="s">
        <v>131</v>
      </c>
      <c r="D36" s="38"/>
      <c r="E36" s="195"/>
      <c r="F36" s="39"/>
      <c r="G36" s="38"/>
      <c r="H36" s="39"/>
      <c r="I36" s="39"/>
      <c r="J36" s="39"/>
      <c r="K36" s="40"/>
      <c r="L36" s="41"/>
      <c r="M36" s="42">
        <f t="shared" si="3"/>
        <v>0</v>
      </c>
    </row>
    <row r="37" spans="1:13" ht="25.5" x14ac:dyDescent="0.25">
      <c r="A37" s="175"/>
      <c r="B37" s="178"/>
      <c r="C37" s="61" t="s">
        <v>132</v>
      </c>
      <c r="D37" s="38"/>
      <c r="E37" s="195"/>
      <c r="F37" s="39"/>
      <c r="G37" s="38"/>
      <c r="H37" s="39"/>
      <c r="I37" s="39"/>
      <c r="J37" s="39"/>
      <c r="K37" s="40"/>
      <c r="L37" s="41"/>
      <c r="M37" s="42">
        <f t="shared" si="3"/>
        <v>0</v>
      </c>
    </row>
    <row r="38" spans="1:13" x14ac:dyDescent="0.25">
      <c r="A38" s="175"/>
      <c r="B38" s="178"/>
      <c r="C38" s="61" t="s">
        <v>8</v>
      </c>
      <c r="D38" s="38"/>
      <c r="E38" s="195"/>
      <c r="F38" s="39"/>
      <c r="G38" s="38"/>
      <c r="H38" s="39"/>
      <c r="I38" s="39"/>
      <c r="J38" s="39"/>
      <c r="K38" s="40"/>
      <c r="L38" s="41"/>
      <c r="M38" s="42">
        <f t="shared" si="3"/>
        <v>0</v>
      </c>
    </row>
    <row r="39" spans="1:13" x14ac:dyDescent="0.25">
      <c r="A39" s="175"/>
      <c r="B39" s="178"/>
      <c r="C39" s="61" t="s">
        <v>7</v>
      </c>
      <c r="D39" s="38"/>
      <c r="E39" s="195"/>
      <c r="F39" s="39"/>
      <c r="G39" s="38"/>
      <c r="H39" s="39"/>
      <c r="I39" s="39"/>
      <c r="J39" s="39"/>
      <c r="K39" s="40"/>
      <c r="L39" s="41"/>
      <c r="M39" s="42">
        <f t="shared" si="3"/>
        <v>0</v>
      </c>
    </row>
    <row r="40" spans="1:13" x14ac:dyDescent="0.25">
      <c r="A40" s="175"/>
      <c r="B40" s="178"/>
      <c r="C40" s="61" t="s">
        <v>9</v>
      </c>
      <c r="D40" s="38"/>
      <c r="E40" s="195"/>
      <c r="F40" s="39"/>
      <c r="G40" s="38"/>
      <c r="H40" s="39"/>
      <c r="I40" s="39"/>
      <c r="J40" s="39"/>
      <c r="K40" s="40"/>
      <c r="L40" s="41"/>
      <c r="M40" s="42">
        <f t="shared" si="3"/>
        <v>0</v>
      </c>
    </row>
    <row r="41" spans="1:13" ht="15.75" thickBot="1" x14ac:dyDescent="0.3">
      <c r="A41" s="176"/>
      <c r="B41" s="65" t="s">
        <v>6</v>
      </c>
      <c r="C41" s="64" t="s">
        <v>41</v>
      </c>
      <c r="D41" s="49"/>
      <c r="E41" s="196"/>
      <c r="F41" s="50"/>
      <c r="G41" s="51"/>
      <c r="H41" s="50"/>
      <c r="I41" s="50"/>
      <c r="J41" s="50"/>
      <c r="K41" s="52"/>
      <c r="L41" s="53"/>
      <c r="M41" s="54">
        <f t="shared" si="3"/>
        <v>0</v>
      </c>
    </row>
    <row r="42" spans="1:13" ht="57.75" customHeight="1" x14ac:dyDescent="0.25">
      <c r="A42" s="174" t="s">
        <v>143</v>
      </c>
      <c r="B42" s="145" t="s">
        <v>31</v>
      </c>
      <c r="C42" s="60" t="s">
        <v>5</v>
      </c>
      <c r="D42" s="55"/>
      <c r="E42" s="194" t="s">
        <v>156</v>
      </c>
      <c r="F42" s="56" t="s">
        <v>157</v>
      </c>
      <c r="G42" s="55" t="s">
        <v>25</v>
      </c>
      <c r="H42" s="56">
        <v>120</v>
      </c>
      <c r="I42" s="66" t="s">
        <v>158</v>
      </c>
      <c r="J42" s="56" t="s">
        <v>155</v>
      </c>
      <c r="K42" s="57">
        <v>120</v>
      </c>
      <c r="L42" s="58">
        <v>1</v>
      </c>
      <c r="M42" s="59">
        <f>ROUND(K42*L42,2)</f>
        <v>120</v>
      </c>
    </row>
    <row r="43" spans="1:13" ht="30" customHeight="1" x14ac:dyDescent="0.25">
      <c r="A43" s="175"/>
      <c r="B43" s="146"/>
      <c r="C43" s="61" t="s">
        <v>131</v>
      </c>
      <c r="D43" s="38" t="s">
        <v>19</v>
      </c>
      <c r="E43" s="195"/>
      <c r="F43" s="39"/>
      <c r="G43" s="38"/>
      <c r="H43" s="39"/>
      <c r="I43" s="39" t="s">
        <v>183</v>
      </c>
      <c r="J43" s="39" t="s">
        <v>155</v>
      </c>
      <c r="K43" s="40"/>
      <c r="L43" s="41"/>
      <c r="M43" s="42">
        <f t="shared" ref="M43:M49" si="4">ROUND(K43*L43,2)</f>
        <v>0</v>
      </c>
    </row>
    <row r="44" spans="1:13" ht="30" customHeight="1" x14ac:dyDescent="0.25">
      <c r="A44" s="175"/>
      <c r="B44" s="146"/>
      <c r="C44" s="61" t="s">
        <v>132</v>
      </c>
      <c r="D44" s="38" t="s">
        <v>19</v>
      </c>
      <c r="E44" s="195"/>
      <c r="F44" s="39"/>
      <c r="G44" s="38"/>
      <c r="H44" s="39"/>
      <c r="I44" s="39"/>
      <c r="J44" s="39"/>
      <c r="K44" s="40"/>
      <c r="L44" s="41"/>
      <c r="M44" s="42">
        <f t="shared" si="4"/>
        <v>0</v>
      </c>
    </row>
    <row r="45" spans="1:13" ht="30" customHeight="1" x14ac:dyDescent="0.25">
      <c r="A45" s="175"/>
      <c r="B45" s="146"/>
      <c r="C45" s="61" t="s">
        <v>33</v>
      </c>
      <c r="D45" s="38" t="s">
        <v>19</v>
      </c>
      <c r="E45" s="195"/>
      <c r="F45" s="39"/>
      <c r="G45" s="38"/>
      <c r="H45" s="39"/>
      <c r="I45" s="39"/>
      <c r="J45" s="39"/>
      <c r="K45" s="40"/>
      <c r="L45" s="41"/>
      <c r="M45" s="42">
        <f t="shared" si="4"/>
        <v>0</v>
      </c>
    </row>
    <row r="46" spans="1:13" ht="30" customHeight="1" x14ac:dyDescent="0.25">
      <c r="A46" s="175"/>
      <c r="B46" s="147"/>
      <c r="C46" s="61" t="s">
        <v>7</v>
      </c>
      <c r="D46" s="38" t="s">
        <v>19</v>
      </c>
      <c r="E46" s="195"/>
      <c r="F46" s="39"/>
      <c r="G46" s="38"/>
      <c r="H46" s="39"/>
      <c r="I46" s="39"/>
      <c r="J46" s="39"/>
      <c r="K46" s="40"/>
      <c r="L46" s="41"/>
      <c r="M46" s="42">
        <f t="shared" si="4"/>
        <v>0</v>
      </c>
    </row>
    <row r="47" spans="1:13" ht="30" customHeight="1" x14ac:dyDescent="0.25">
      <c r="A47" s="175"/>
      <c r="B47" s="186" t="s">
        <v>6</v>
      </c>
      <c r="C47" s="62" t="s">
        <v>9</v>
      </c>
      <c r="D47" s="38"/>
      <c r="E47" s="195"/>
      <c r="F47" s="39"/>
      <c r="G47" s="38"/>
      <c r="H47" s="39"/>
      <c r="I47" s="39"/>
      <c r="J47" s="39"/>
      <c r="K47" s="40"/>
      <c r="L47" s="41"/>
      <c r="M47" s="42">
        <f t="shared" si="4"/>
        <v>0</v>
      </c>
    </row>
    <row r="48" spans="1:13" ht="30" customHeight="1" x14ac:dyDescent="0.25">
      <c r="A48" s="175"/>
      <c r="B48" s="187"/>
      <c r="C48" s="62" t="s">
        <v>8</v>
      </c>
      <c r="D48" s="38"/>
      <c r="E48" s="195"/>
      <c r="F48" s="39"/>
      <c r="G48" s="38"/>
      <c r="H48" s="39"/>
      <c r="I48" s="39"/>
      <c r="J48" s="39"/>
      <c r="K48" s="40"/>
      <c r="L48" s="41"/>
      <c r="M48" s="42">
        <f t="shared" si="4"/>
        <v>0</v>
      </c>
    </row>
    <row r="49" spans="1:13" ht="13.5" customHeight="1" thickBot="1" x14ac:dyDescent="0.3">
      <c r="A49" s="176"/>
      <c r="B49" s="188"/>
      <c r="C49" s="64" t="s">
        <v>41</v>
      </c>
      <c r="D49" s="49"/>
      <c r="E49" s="196"/>
      <c r="F49" s="67"/>
      <c r="G49" s="68"/>
      <c r="H49" s="67"/>
      <c r="I49" s="67"/>
      <c r="J49" s="67"/>
      <c r="K49" s="69"/>
      <c r="L49" s="70"/>
      <c r="M49" s="54">
        <f t="shared" si="4"/>
        <v>0</v>
      </c>
    </row>
    <row r="50" spans="1:13" ht="30" customHeight="1" x14ac:dyDescent="0.25">
      <c r="A50" s="142" t="s">
        <v>145</v>
      </c>
      <c r="B50" s="177" t="s">
        <v>31</v>
      </c>
      <c r="C50" s="60" t="s">
        <v>134</v>
      </c>
      <c r="D50" s="55" t="s">
        <v>19</v>
      </c>
      <c r="E50" s="191" t="s">
        <v>159</v>
      </c>
      <c r="F50" s="56" t="s">
        <v>164</v>
      </c>
      <c r="G50" s="55" t="s">
        <v>25</v>
      </c>
      <c r="H50" s="56">
        <v>150</v>
      </c>
      <c r="I50" s="56" t="s">
        <v>167</v>
      </c>
      <c r="J50" s="56" t="s">
        <v>155</v>
      </c>
      <c r="K50" s="57">
        <v>18</v>
      </c>
      <c r="L50" s="58">
        <v>1.2</v>
      </c>
      <c r="M50" s="59">
        <f>ROUND(K50*L50,2)</f>
        <v>21.6</v>
      </c>
    </row>
    <row r="51" spans="1:13" ht="30" customHeight="1" x14ac:dyDescent="0.25">
      <c r="A51" s="143"/>
      <c r="B51" s="178"/>
      <c r="C51" s="61" t="s">
        <v>5</v>
      </c>
      <c r="D51" s="38" t="s">
        <v>19</v>
      </c>
      <c r="E51" s="192"/>
      <c r="F51" s="39"/>
      <c r="G51" s="38"/>
      <c r="H51" s="39"/>
      <c r="I51" s="39" t="s">
        <v>168</v>
      </c>
      <c r="J51" s="39" t="s">
        <v>155</v>
      </c>
      <c r="K51" s="40">
        <v>18</v>
      </c>
      <c r="L51" s="41">
        <v>1.5</v>
      </c>
      <c r="M51" s="42">
        <f t="shared" ref="M51:M58" si="5">ROUND(K51*L51,2)</f>
        <v>27</v>
      </c>
    </row>
    <row r="52" spans="1:13" ht="30" customHeight="1" x14ac:dyDescent="0.25">
      <c r="A52" s="143"/>
      <c r="B52" s="178"/>
      <c r="C52" s="61" t="s">
        <v>131</v>
      </c>
      <c r="D52" s="38" t="s">
        <v>19</v>
      </c>
      <c r="E52" s="192"/>
      <c r="F52" s="39"/>
      <c r="G52" s="38"/>
      <c r="H52" s="39"/>
      <c r="I52" s="39" t="s">
        <v>171</v>
      </c>
      <c r="J52" s="39" t="s">
        <v>155</v>
      </c>
      <c r="K52" s="40">
        <v>16</v>
      </c>
      <c r="L52" s="41">
        <v>3.5</v>
      </c>
      <c r="M52" s="42">
        <f t="shared" si="5"/>
        <v>56</v>
      </c>
    </row>
    <row r="53" spans="1:13" ht="30" customHeight="1" x14ac:dyDescent="0.25">
      <c r="A53" s="143"/>
      <c r="B53" s="178"/>
      <c r="C53" s="61" t="s">
        <v>132</v>
      </c>
      <c r="D53" s="38"/>
      <c r="E53" s="192"/>
      <c r="F53" s="39"/>
      <c r="G53" s="38"/>
      <c r="H53" s="39"/>
      <c r="I53" s="39" t="s">
        <v>169</v>
      </c>
      <c r="J53" s="39" t="s">
        <v>155</v>
      </c>
      <c r="K53" s="40">
        <v>18</v>
      </c>
      <c r="L53" s="41">
        <v>3</v>
      </c>
      <c r="M53" s="42">
        <f t="shared" si="5"/>
        <v>54</v>
      </c>
    </row>
    <row r="54" spans="1:13" ht="30" customHeight="1" x14ac:dyDescent="0.25">
      <c r="A54" s="143"/>
      <c r="B54" s="178"/>
      <c r="C54" s="61" t="s">
        <v>135</v>
      </c>
      <c r="D54" s="38"/>
      <c r="E54" s="192"/>
      <c r="F54" s="39"/>
      <c r="G54" s="38"/>
      <c r="H54" s="39"/>
      <c r="I54" s="39" t="s">
        <v>170</v>
      </c>
      <c r="J54" s="39" t="s">
        <v>155</v>
      </c>
      <c r="K54" s="40">
        <v>6</v>
      </c>
      <c r="L54" s="41">
        <v>2.5</v>
      </c>
      <c r="M54" s="42">
        <f t="shared" si="5"/>
        <v>15</v>
      </c>
    </row>
    <row r="55" spans="1:13" ht="30" customHeight="1" x14ac:dyDescent="0.25">
      <c r="A55" s="143"/>
      <c r="B55" s="151" t="s">
        <v>6</v>
      </c>
      <c r="C55" s="62" t="s">
        <v>33</v>
      </c>
      <c r="D55" s="38"/>
      <c r="E55" s="192"/>
      <c r="F55" s="39"/>
      <c r="G55" s="38"/>
      <c r="H55" s="39"/>
      <c r="I55" s="39"/>
      <c r="J55" s="39"/>
      <c r="K55" s="40"/>
      <c r="L55" s="41"/>
      <c r="M55" s="42">
        <f t="shared" si="5"/>
        <v>0</v>
      </c>
    </row>
    <row r="56" spans="1:13" ht="30" customHeight="1" x14ac:dyDescent="0.25">
      <c r="A56" s="143"/>
      <c r="B56" s="151"/>
      <c r="C56" s="62" t="s">
        <v>7</v>
      </c>
      <c r="D56" s="38"/>
      <c r="E56" s="192"/>
      <c r="F56" s="39"/>
      <c r="G56" s="38"/>
      <c r="H56" s="39"/>
      <c r="I56" s="39"/>
      <c r="J56" s="39"/>
      <c r="K56" s="40"/>
      <c r="L56" s="41"/>
      <c r="M56" s="42">
        <f t="shared" si="5"/>
        <v>0</v>
      </c>
    </row>
    <row r="57" spans="1:13" ht="30" customHeight="1" x14ac:dyDescent="0.25">
      <c r="A57" s="143"/>
      <c r="B57" s="151"/>
      <c r="C57" s="62" t="s">
        <v>9</v>
      </c>
      <c r="D57" s="38"/>
      <c r="E57" s="192"/>
      <c r="F57" s="39"/>
      <c r="G57" s="38"/>
      <c r="H57" s="39"/>
      <c r="I57" s="39"/>
      <c r="J57" s="39"/>
      <c r="K57" s="40"/>
      <c r="L57" s="41"/>
      <c r="M57" s="42">
        <f t="shared" si="5"/>
        <v>0</v>
      </c>
    </row>
    <row r="58" spans="1:13" ht="30" customHeight="1" thickBot="1" x14ac:dyDescent="0.3">
      <c r="A58" s="144"/>
      <c r="B58" s="152"/>
      <c r="C58" s="64" t="s">
        <v>41</v>
      </c>
      <c r="D58" s="49"/>
      <c r="E58" s="193"/>
      <c r="F58" s="50"/>
      <c r="G58" s="51"/>
      <c r="H58" s="50"/>
      <c r="I58" s="50"/>
      <c r="J58" s="50"/>
      <c r="K58" s="52"/>
      <c r="L58" s="53"/>
      <c r="M58" s="54">
        <f t="shared" si="5"/>
        <v>0</v>
      </c>
    </row>
  </sheetData>
  <mergeCells count="36">
    <mergeCell ref="J2:J3"/>
    <mergeCell ref="K2:K3"/>
    <mergeCell ref="L2:L3"/>
    <mergeCell ref="M2:M3"/>
    <mergeCell ref="B3:C3"/>
    <mergeCell ref="B2:D2"/>
    <mergeCell ref="E2:E3"/>
    <mergeCell ref="F2:F3"/>
    <mergeCell ref="G2:G3"/>
    <mergeCell ref="H2:H3"/>
    <mergeCell ref="I2:I3"/>
    <mergeCell ref="A1:D1"/>
    <mergeCell ref="A24:A33"/>
    <mergeCell ref="B24:B25"/>
    <mergeCell ref="E24:E33"/>
    <mergeCell ref="B26:B33"/>
    <mergeCell ref="A14:A23"/>
    <mergeCell ref="B14:B17"/>
    <mergeCell ref="E14:E23"/>
    <mergeCell ref="B18:B23"/>
    <mergeCell ref="A2:A3"/>
    <mergeCell ref="A4:A13"/>
    <mergeCell ref="B4:B7"/>
    <mergeCell ref="E4:E13"/>
    <mergeCell ref="B8:B13"/>
    <mergeCell ref="A50:A58"/>
    <mergeCell ref="B50:B54"/>
    <mergeCell ref="E50:E58"/>
    <mergeCell ref="B55:B58"/>
    <mergeCell ref="A34:A41"/>
    <mergeCell ref="B34:B40"/>
    <mergeCell ref="E34:E41"/>
    <mergeCell ref="A42:A49"/>
    <mergeCell ref="B42:B46"/>
    <mergeCell ref="E42:E49"/>
    <mergeCell ref="B47:B49"/>
  </mergeCells>
  <dataValidations count="7">
    <dataValidation errorStyle="warning" operator="equal" allowBlank="1" showInputMessage="1" errorTitle="Povinný údaj" error="Zadajte popis SVO (spôsob realizáce, cieľ/e SVO, naplnenie témy SVO)." promptTitle="Povinný údaj" prompt="Zadajte popis SVO (spôsob realizácie, cieľ/e SVO, naplnenie témy SVO)." sqref="E4:E58" xr:uid="{32D91F9E-D3C1-491F-B4B3-3E67C5A5714A}"/>
    <dataValidation type="decimal" errorStyle="warning" operator="greaterThan" allowBlank="1" showInputMessage="1" showErrorMessage="1" errorTitle="Chybný údaj" error="Zadajte číslo." promptTitle="Povinný údaj" prompt="Zadajte cenu za MJ v € bez DPH._x000a_" sqref="L4:L58" xr:uid="{1672B49C-D901-4800-90BD-46C300A6D734}">
      <formula1>0</formula1>
    </dataValidation>
    <dataValidation type="decimal" errorStyle="warning" operator="greaterThan" allowBlank="1" showInputMessage="1" showErrorMessage="1" errorTitle="Chybný údaj" error="Zadajte číslo." promptTitle="Povinný údaj" prompt="Zadajte predpokladané množstvo v MJ (odhad)." sqref="K4:K58" xr:uid="{597E2182-DE67-42E8-BD41-E8F0753CAD1A}">
      <formula1>0</formula1>
    </dataValidation>
    <dataValidation allowBlank="1" showInputMessage="1" promptTitle="Povinný údaj" prompt="Zadajte mernú jednotku (MJ)." sqref="J4:J58" xr:uid="{7556D97D-6F32-425C-B3D7-CB4654AB18FB}"/>
    <dataValidation allowBlank="1" showInputMessage="1" promptTitle="Povinný údaj" prompt="Zadajte upresnenie plánovaného predmetu pomoci / plánovaného nákladu." sqref="I4:I58" xr:uid="{E6E62669-E846-4919-8B84-0963A11D62F8}"/>
    <dataValidation type="whole" errorStyle="warning" operator="greaterThan" allowBlank="1" showInputMessage="1" showErrorMessage="1" errorTitle="Neplatný údaj" error="Musíte zadať celé kladné číslo." promptTitle="Povinný údaj" prompt="Zadajte plánovaný počet zapojených detí." sqref="H4:H58" xr:uid="{529FC300-AEF5-415B-AFD1-6E75A8CDDDEB}">
      <formula1>0</formula1>
    </dataValidation>
    <dataValidation allowBlank="1" showInputMessage="1" promptTitle="Povinný údaj" prompt="Zadajte miesto konania SVO." sqref="F4:F58" xr:uid="{9613F5C3-93B2-4AEC-A723-B8B0358CF4D6}"/>
  </dataValidations>
  <pageMargins left="0.7" right="0.7" top="0.75" bottom="0.75" header="0.3" footer="0.3"/>
  <pageSetup paperSize="8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error="povinný údaj" promptTitle="Povinný údaj" prompt="Vyberte zo zoznamu možností. Zvoliť minimálne 1 povinnú tému." xr:uid="{1B86D568-42E8-4EC3-97AD-294138D7F17F}">
          <x14:formula1>
            <xm:f>výber!$A$2:$A$3</xm:f>
          </x14:formula1>
          <xm:sqref>D4:D7 D14:D17 D24:D25 D34:D40 D42:D46 D50:D54</xm:sqref>
        </x14:dataValidation>
        <x14:dataValidation type="list" errorStyle="warning" allowBlank="1" showInputMessage="1" showErrorMessage="1" error="Neplatný údaj" promptTitle="Povinný údaj" prompt="Vyberte zo zoznamu možností." xr:uid="{B3494AE9-0A7B-4B7A-A1F6-E51596C2D7C4}">
          <x14:formula1>
            <xm:f>výber!$B$2:$B$5</xm:f>
          </x14:formula1>
          <xm:sqref>G4:G58</xm:sqref>
        </x14:dataValidation>
        <x14:dataValidation type="list" errorStyle="warning" allowBlank="1" showInputMessage="1" error="povinný údaj" promptTitle="Povinný údaj" prompt="Vyberte zo zoznamu možností." xr:uid="{E867BF83-BC47-4192-A7FE-54FE4D88C182}">
          <x14:formula1>
            <xm:f>výber!$A$2:$A$3</xm:f>
          </x14:formula1>
          <xm:sqref>D8:D12 D18:D22 D26:D32 D47:D48 D55:D57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1E86-F7DE-43B8-99EA-2E496AA6BB1F}">
  <dimension ref="A1:B5"/>
  <sheetViews>
    <sheetView workbookViewId="0">
      <selection sqref="A1:B5"/>
    </sheetView>
  </sheetViews>
  <sheetFormatPr defaultRowHeight="15" x14ac:dyDescent="0.25"/>
  <cols>
    <col min="1" max="1" width="9.5703125" customWidth="1"/>
    <col min="2" max="2" width="15.140625" bestFit="1" customWidth="1"/>
  </cols>
  <sheetData>
    <row r="1" spans="1:2" x14ac:dyDescent="0.25">
      <c r="A1" t="s">
        <v>21</v>
      </c>
      <c r="B1" t="s">
        <v>23</v>
      </c>
    </row>
    <row r="2" spans="1:2" x14ac:dyDescent="0.25">
      <c r="A2" t="s">
        <v>19</v>
      </c>
      <c r="B2" t="s">
        <v>22</v>
      </c>
    </row>
    <row r="3" spans="1:2" x14ac:dyDescent="0.25">
      <c r="A3" t="s">
        <v>20</v>
      </c>
      <c r="B3" t="s">
        <v>25</v>
      </c>
    </row>
    <row r="4" spans="1:2" x14ac:dyDescent="0.25">
      <c r="B4" t="s">
        <v>24</v>
      </c>
    </row>
    <row r="5" spans="1:2" x14ac:dyDescent="0.25">
      <c r="B5" t="s">
        <v>26</v>
      </c>
    </row>
  </sheetData>
  <phoneticPr fontId="9" type="noConversion"/>
  <pageMargins left="0.7" right="0.7" top="0.75" bottom="0.75" header="0.3" footer="0.3"/>
  <headerFooter>
    <oddFooter>&amp;C_x000D_&amp;1#&amp;"Calibri"&amp;11&amp;K008000     INTERNÉ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1. Ochutnávka</vt:lpstr>
      <vt:lpstr>1.1. Ochutnávka - výrobky</vt:lpstr>
      <vt:lpstr>2. Exkurzie</vt:lpstr>
      <vt:lpstr>3. Vzdelávacia akt.-materiál</vt:lpstr>
      <vt:lpstr>4. Súťaž</vt:lpstr>
      <vt:lpstr>5. Výsadba-školská záhrada</vt:lpstr>
      <vt:lpstr>6. Hodnota projektu na SVO</vt:lpstr>
      <vt:lpstr>7. Príklady na vyplnenie</vt:lpstr>
      <vt:lpstr>výber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Matúšek Tomáš</dc:creator>
  <cp:lastModifiedBy>Žáčiková Zuzana</cp:lastModifiedBy>
  <cp:lastPrinted>2024-09-10T14:04:59Z</cp:lastPrinted>
  <dcterms:created xsi:type="dcterms:W3CDTF">2024-08-07T13:55:46Z</dcterms:created>
  <dcterms:modified xsi:type="dcterms:W3CDTF">2025-08-06T08:35:31Z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2024-08-07T15:55:28Z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caa25666-b3af-491b-9a4c-5b92e9dc29c4</vt:lpwstr>
  </property>
  <property fmtid="{D5CDD505-2E9C-101B-9397-08002B2CF9AE}" pid="8" name="MSIP_Label_54743a8a-75f7-4ac9-9741-a35bd0337f21_ContentBits">
    <vt:lpwstr>2</vt:lpwstr>
  </property>
</Properties>
</file>