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700 Sekcia organizacie trhu a statnej pomoci\750\ŠKOLSKÝ PROGRAM\PRÍRUČKA A_B_školské_programy\2025-2026\MAX\Formuláre\ŠM\nové 2025-2026\final\"/>
    </mc:Choice>
  </mc:AlternateContent>
  <xr:revisionPtr revIDLastSave="0" documentId="13_ncr:1_{B511E4FF-773A-40A6-8B1E-42BDCAC71F08}" xr6:coauthVersionLast="47" xr6:coauthVersionMax="47" xr10:uidLastSave="{00000000-0000-0000-0000-000000000000}"/>
  <bookViews>
    <workbookView xWindow="-120" yWindow="-120" windowWidth="29040" windowHeight="15840" tabRatio="665" xr2:uid="{9C98ABF1-C7DF-4A5C-BE9F-1812155DCC26}"/>
  </bookViews>
  <sheets>
    <sheet name="1. Ochutnávka" sheetId="1" r:id="rId1"/>
    <sheet name="1.1. Ochutnávka - výrobky" sheetId="7" r:id="rId2"/>
    <sheet name="2. Exkurzie" sheetId="3" r:id="rId3"/>
    <sheet name="3. Vzdelávacia akt.-materiál" sheetId="4" r:id="rId4"/>
    <sheet name="4. Súťaž" sheetId="5" r:id="rId5"/>
    <sheet name="5. Hodnota projektu na SVO" sheetId="6" r:id="rId6"/>
    <sheet name="6. Príklady na vyplnenie" sheetId="8" r:id="rId7"/>
    <sheet name="výber" sheetId="2" state="hidden" r:id="rId8"/>
  </sheets>
  <definedNames>
    <definedName name="_xlnm._FilterDatabase" localSheetId="1" hidden="1">'1.1. Ochutnávka - výrobky'!$A$1:$K$41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7" l="1"/>
  <c r="I38" i="7"/>
  <c r="J37" i="7"/>
  <c r="I37" i="7"/>
  <c r="M39" i="8"/>
  <c r="M38" i="8"/>
  <c r="M37" i="8"/>
  <c r="M36" i="8"/>
  <c r="M35" i="8"/>
  <c r="M34" i="8"/>
  <c r="M33" i="8"/>
  <c r="K38" i="7" l="1"/>
  <c r="K37" i="7"/>
  <c r="E30" i="8"/>
  <c r="M28" i="8" l="1"/>
  <c r="M27" i="8"/>
  <c r="M26" i="8"/>
  <c r="M25" i="8"/>
  <c r="M24" i="8"/>
  <c r="M23" i="8"/>
  <c r="M22" i="8"/>
  <c r="M21" i="8"/>
  <c r="M20" i="8"/>
  <c r="M19" i="8"/>
  <c r="M18" i="8"/>
  <c r="E15" i="8" s="1"/>
  <c r="M13" i="8"/>
  <c r="M12" i="8"/>
  <c r="M11" i="8"/>
  <c r="M10" i="8"/>
  <c r="M9" i="8"/>
  <c r="M8" i="8"/>
  <c r="M7" i="8"/>
  <c r="M6" i="8"/>
  <c r="M5" i="8"/>
  <c r="E2" i="8" l="1"/>
  <c r="E2" i="3"/>
  <c r="E2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E2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9" i="7"/>
  <c r="J40" i="7"/>
  <c r="J41" i="7"/>
  <c r="I3" i="7"/>
  <c r="I4" i="7"/>
  <c r="I5" i="7"/>
  <c r="I6" i="7"/>
  <c r="I7" i="7"/>
  <c r="I8" i="7"/>
  <c r="K8" i="7" s="1"/>
  <c r="I9" i="7"/>
  <c r="I10" i="7"/>
  <c r="I11" i="7"/>
  <c r="I12" i="7"/>
  <c r="K12" i="7" s="1"/>
  <c r="I13" i="7"/>
  <c r="I14" i="7"/>
  <c r="I15" i="7"/>
  <c r="I16" i="7"/>
  <c r="K16" i="7" s="1"/>
  <c r="I17" i="7"/>
  <c r="I18" i="7"/>
  <c r="I19" i="7"/>
  <c r="I20" i="7"/>
  <c r="K20" i="7" s="1"/>
  <c r="I21" i="7"/>
  <c r="I22" i="7"/>
  <c r="I23" i="7"/>
  <c r="I24" i="7"/>
  <c r="K24" i="7" s="1"/>
  <c r="I25" i="7"/>
  <c r="I26" i="7"/>
  <c r="I27" i="7"/>
  <c r="I28" i="7"/>
  <c r="K28" i="7" s="1"/>
  <c r="I29" i="7"/>
  <c r="I30" i="7"/>
  <c r="I31" i="7"/>
  <c r="I32" i="7"/>
  <c r="K32" i="7" s="1"/>
  <c r="I33" i="7"/>
  <c r="I34" i="7"/>
  <c r="I35" i="7"/>
  <c r="I36" i="7"/>
  <c r="K36" i="7" s="1"/>
  <c r="I39" i="7"/>
  <c r="I40" i="7"/>
  <c r="I41" i="7"/>
  <c r="K41" i="7" s="1"/>
  <c r="J2" i="7"/>
  <c r="I2" i="7"/>
  <c r="K4" i="7" l="1"/>
  <c r="K40" i="7"/>
  <c r="K34" i="7"/>
  <c r="K30" i="7"/>
  <c r="K26" i="7"/>
  <c r="K22" i="7"/>
  <c r="K18" i="7"/>
  <c r="K14" i="7"/>
  <c r="K10" i="7"/>
  <c r="K6" i="7"/>
  <c r="K35" i="7"/>
  <c r="K2" i="7"/>
  <c r="I42" i="7"/>
  <c r="J42" i="7"/>
  <c r="K31" i="7"/>
  <c r="K27" i="7"/>
  <c r="K23" i="7"/>
  <c r="K19" i="7"/>
  <c r="K15" i="7"/>
  <c r="K11" i="7"/>
  <c r="K7" i="7"/>
  <c r="K3" i="7"/>
  <c r="K39" i="7"/>
  <c r="K33" i="7"/>
  <c r="K29" i="7"/>
  <c r="K25" i="7"/>
  <c r="K21" i="7"/>
  <c r="K17" i="7"/>
  <c r="K13" i="7"/>
  <c r="K9" i="7"/>
  <c r="K5" i="7"/>
  <c r="K42" i="7" l="1"/>
  <c r="B3" i="6" s="1"/>
  <c r="C3" i="6" s="1"/>
  <c r="M10" i="5"/>
  <c r="M9" i="5"/>
  <c r="M8" i="5"/>
  <c r="M7" i="5"/>
  <c r="M6" i="5"/>
  <c r="M5" i="5"/>
  <c r="M9" i="4"/>
  <c r="M8" i="4"/>
  <c r="M10" i="4"/>
  <c r="M7" i="4"/>
  <c r="M6" i="4"/>
  <c r="M5" i="4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1" i="3"/>
  <c r="M8" i="3"/>
  <c r="M15" i="3"/>
  <c r="M14" i="3"/>
  <c r="M13" i="3"/>
  <c r="M12" i="3"/>
  <c r="M10" i="3"/>
  <c r="M9" i="3"/>
  <c r="M7" i="3"/>
  <c r="M6" i="3"/>
  <c r="M5" i="3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6" i="1"/>
  <c r="M7" i="1"/>
  <c r="M8" i="1"/>
  <c r="M9" i="1"/>
  <c r="M10" i="1"/>
  <c r="M11" i="1"/>
  <c r="M12" i="1"/>
  <c r="M13" i="1"/>
  <c r="M5" i="1"/>
  <c r="B4" i="6" l="1"/>
  <c r="C4" i="6" s="1"/>
  <c r="B6" i="6"/>
  <c r="C6" i="6" s="1"/>
  <c r="E2" i="1"/>
  <c r="B2" i="6" s="1"/>
  <c r="C2" i="6" s="1"/>
  <c r="B5" i="6"/>
  <c r="C5" i="6" s="1"/>
  <c r="C7" i="6" l="1"/>
</calcChain>
</file>

<file path=xl/sharedStrings.xml><?xml version="1.0" encoding="utf-8"?>
<sst xmlns="http://schemas.openxmlformats.org/spreadsheetml/2006/main" count="554" uniqueCount="131">
  <si>
    <t>OCHUTNÁVKA</t>
  </si>
  <si>
    <t>Príklady na vyplnenie viď posledný list!</t>
  </si>
  <si>
    <t>Téma SVO</t>
  </si>
  <si>
    <t>Téma</t>
  </si>
  <si>
    <t>1</t>
  </si>
  <si>
    <t>lokálna produkcia a jej výhody</t>
  </si>
  <si>
    <t>doplnkové</t>
  </si>
  <si>
    <t xml:space="preserve">znižovanie plytvania s potravinami </t>
  </si>
  <si>
    <t>poľnohospodárska výroba, aj ekologická</t>
  </si>
  <si>
    <t>ochrana životného prostredia</t>
  </si>
  <si>
    <t>označovanie produkcie (napr. značka kvality)</t>
  </si>
  <si>
    <t>2</t>
  </si>
  <si>
    <t>3</t>
  </si>
  <si>
    <t>4</t>
  </si>
  <si>
    <r>
      <rPr>
        <sz val="10"/>
        <color theme="1"/>
        <rFont val="Calibri"/>
        <family val="2"/>
        <charset val="238"/>
      </rPr>
      <t>zdravá strava a zdravé stravovacie návyky</t>
    </r>
    <r>
      <rPr>
        <sz val="10"/>
        <color rgb="FF000000"/>
        <rFont val="Calibri"/>
        <family val="2"/>
        <charset val="238"/>
      </rPr>
      <t xml:space="preserve"> </t>
    </r>
  </si>
  <si>
    <t>Naplánované finančné prostriedky (EUR):</t>
  </si>
  <si>
    <t>spôsob spracovania mlieka</t>
  </si>
  <si>
    <t>Miesto
konania
SVO</t>
  </si>
  <si>
    <t>Obdobie
konania
SVO</t>
  </si>
  <si>
    <t>Plánovaný
počet
zapojených detí</t>
  </si>
  <si>
    <t>Poradové
číslo
aktivity</t>
  </si>
  <si>
    <t>ÁNO/NIE</t>
  </si>
  <si>
    <t>Merná
jednotka
(MJ)</t>
  </si>
  <si>
    <t>ÁNO</t>
  </si>
  <si>
    <t>NIE</t>
  </si>
  <si>
    <t>Stĺpec1</t>
  </si>
  <si>
    <t>I. obd.</t>
  </si>
  <si>
    <t>Stĺpec2</t>
  </si>
  <si>
    <t>III. obd.</t>
  </si>
  <si>
    <t>II. obd.</t>
  </si>
  <si>
    <t>Celý školský rok</t>
  </si>
  <si>
    <t>Cena za MJ
v € bez DPH</t>
  </si>
  <si>
    <t>Cena
za predpokladané
množstvo
v € bez DPH</t>
  </si>
  <si>
    <t>Predpokladané
množstvo
v MJ (odhad)</t>
  </si>
  <si>
    <t>Upresnenie
plánovaného
predmetu
pomoci /
Plánovaného
nákladu</t>
  </si>
  <si>
    <t>povinné</t>
  </si>
  <si>
    <t>výroba mlieka a mliečnych výrobkov</t>
  </si>
  <si>
    <t>EXKURZIA</t>
  </si>
  <si>
    <t>zdravá strava a zdravé stravovacie návyky</t>
  </si>
  <si>
    <t>chov hospodárskych zvierat</t>
  </si>
  <si>
    <t>fungovanie a činnosť poľnohospodárskeho podniku</t>
  </si>
  <si>
    <t>rozmanitosť produkcie</t>
  </si>
  <si>
    <t>VZDELÁVACIA AKTIVITA / OBSTARANIE VZDELÁVACÍCH MATERIÁLOV</t>
  </si>
  <si>
    <t>SÚŤAŽ</t>
  </si>
  <si>
    <t>Druh SVO</t>
  </si>
  <si>
    <t>Naplánované finančné prostriedky (EUR)</t>
  </si>
  <si>
    <t>Vzdelávacia aktivita alebo obstaranie vzdelávacích materiálov</t>
  </si>
  <si>
    <t>Ochutnávka školských mliečnych výrobkov</t>
  </si>
  <si>
    <t>Exkurzie do chovu hospodárskych zvierat, v ktorom sa produkujú mliečne výrobky, alebo do podniku, v ktorom sa spracúvajú mliečne výrobky</t>
  </si>
  <si>
    <t>Súťaž propagujúca spotrebu mliečnych výrobkov</t>
  </si>
  <si>
    <t>Poradové
číslo</t>
  </si>
  <si>
    <t>Názov
výrobku</t>
  </si>
  <si>
    <t>Označenie
výrobku</t>
  </si>
  <si>
    <t>Druh a veľkosť
balenia</t>
  </si>
  <si>
    <t>Merná
jednotka (MJ)</t>
  </si>
  <si>
    <t>Základná
pomoc
za MJ</t>
  </si>
  <si>
    <t>Dodatočná
pomoc
za MJ</t>
  </si>
  <si>
    <t>plnotučné mlieko, ultravysokotepelne ohriate (UHT)</t>
  </si>
  <si>
    <t>plnotučné mlieko, pasterizované alebo vysokopasterizované</t>
  </si>
  <si>
    <t>plnotučné mlieko bezlaktózové, ultravysokotepelne ohriate (UHT)</t>
  </si>
  <si>
    <t>polotučné mlieko, ultravysokotepelne ohriate (UHT)</t>
  </si>
  <si>
    <t>polotučné mlieko, pasterizované alebo vysokopasterizované</t>
  </si>
  <si>
    <t>polotučné mlieko bezlaktózové, ultravysokotepelne ohriate (UHT)</t>
  </si>
  <si>
    <t>polotučné mlieko bezlaktózové, pasterizované alebo vysokopasterizované</t>
  </si>
  <si>
    <t>zakysané mlieko</t>
  </si>
  <si>
    <t>acidofilné mlieko</t>
  </si>
  <si>
    <t>jogurt</t>
  </si>
  <si>
    <t>jogurt nízkotučný</t>
  </si>
  <si>
    <t>jogurt bifidový</t>
  </si>
  <si>
    <t>jogurt bezlaktózový</t>
  </si>
  <si>
    <t>jogurtový nápoj</t>
  </si>
  <si>
    <t>tvaroh hrudkovitý</t>
  </si>
  <si>
    <t>tvaroh termizovaný</t>
  </si>
  <si>
    <t>tvaroh jemný hrudkovitý bezlaktózový</t>
  </si>
  <si>
    <t>mäkký čerstvý nízkotučný syr</t>
  </si>
  <si>
    <t>polomäkký nezrejúci parený syr</t>
  </si>
  <si>
    <t>polomäkký nezrejúci parený polotučný syr bezlaktózový</t>
  </si>
  <si>
    <t>polotvrdý zrejúci syr so 45 % tuku v sušine (plnotučný), plátky</t>
  </si>
  <si>
    <t>kartón 250 ml</t>
  </si>
  <si>
    <t>kartón 1 l</t>
  </si>
  <si>
    <t>kartón/fľaša 1 l</t>
  </si>
  <si>
    <t>téglik 250 g</t>
  </si>
  <si>
    <t>téglik 200 g</t>
  </si>
  <si>
    <t>téglik 230 g</t>
  </si>
  <si>
    <t>kartón 950 g</t>
  </si>
  <si>
    <t>téglik 230 ml</t>
  </si>
  <si>
    <t>téglik 125 g</t>
  </si>
  <si>
    <t>téglik 135 g</t>
  </si>
  <si>
    <t>téglik 145 g</t>
  </si>
  <si>
    <t>téglik 150 g</t>
  </si>
  <si>
    <t>téglik 140 g</t>
  </si>
  <si>
    <t>fólia 200 g</t>
  </si>
  <si>
    <t>téglik 180 g</t>
  </si>
  <si>
    <t>fólia 90 g</t>
  </si>
  <si>
    <t>tácka 100 g</t>
  </si>
  <si>
    <t>A</t>
  </si>
  <si>
    <t>B</t>
  </si>
  <si>
    <t>liter/kus</t>
  </si>
  <si>
    <t>kus</t>
  </si>
  <si>
    <t>Celková pomoc za dodané alebo distribuované množstvo mliečnych výrobkov v rámci zabezpečenia ochutnávkových činností</t>
  </si>
  <si>
    <t>Na vyčíslenie naplánovaných finančných prostriedkov za dodané alebo distribuované množstvo mliečnych výrobkov
v rámci zabezpečenia ochutnávkových činností použite hárok "1. Ochutnávka - výrobky"!</t>
  </si>
  <si>
    <t>Ochutnávka školských mliečnych výrobkov - dodané alebo distribuované mliečne výrobky</t>
  </si>
  <si>
    <t>Výška pomoci (80 % z naplánovaných finančných prostriedkov,
okrem dodaného alebo distribuovaného množstva
mliečnych výrobkov v rámci zabezpečenia ochutnávkových činností)</t>
  </si>
  <si>
    <t>Celková pomoc za Sprievodné vzdelávacie opatrenia</t>
  </si>
  <si>
    <t>Plánované dodané
alebo distribuované
množstvo
mliečnych výrobkov</t>
  </si>
  <si>
    <t>Základná pomoc
za plánované dodané
alebo distribuované
množstvo mliečnych výrobkov</t>
  </si>
  <si>
    <t>Dodatočná pomoc
za plánované dodané
alebo distribuované
množstvo mliečnych výrobkov</t>
  </si>
  <si>
    <t>Pomoc
za plánované dodané
alebo distribuované
množstvo mliečnych výrobkov</t>
  </si>
  <si>
    <t>iné (uveďte v stĺpci E - Popis SVO)</t>
  </si>
  <si>
    <t>Farma a mliekareň v obci / meste</t>
  </si>
  <si>
    <t>poháre</t>
  </si>
  <si>
    <t>misky</t>
  </si>
  <si>
    <t>lyžičky</t>
  </si>
  <si>
    <t>doprava žiakov zo školy na miesto exkurzie a naspäť do školy</t>
  </si>
  <si>
    <t>km</t>
  </si>
  <si>
    <r>
      <t xml:space="preserve">Exkurzia na farme a v mliekarni spojená s ochutnávkou mliečnych výrobkov a prednáškou - plánované pre cca 200 detí a žiakov (4 turnusy po 50 detí).
Program: predstavenie farmy a mliekarne, prehliadka stajní, v ktorých sa chovajú kravy, ukážka dojenia, ukážka spracovania mlieka v mliekarni, ochutnávka výrobkov (mlieko, jogurt, syr, tvaroh). Následne prednáška externého lektora o mliečnych produktoch, ich výrobe a spracovaní, ich zdravotných benefitoch, zdravej stravy a podobne.
Cieľ SVO: exkurzia má za úlohu spostredkovať priamy kontakt detí a žiakov s poľnohospodárstvom, vytvorenie zdravých stravovacích návykov, pochopenie výhody lokálnej produkcie, rozmanistosti produkcie.
</t>
    </r>
    <r>
      <rPr>
        <sz val="10"/>
        <color rgb="FFFF0000"/>
        <rFont val="Calibri"/>
        <family val="2"/>
        <charset val="238"/>
      </rPr>
      <t>Popis SVO môže byť aj podrobnejší - v tom prípade odporúčame ako samostatný dokument.</t>
    </r>
  </si>
  <si>
    <t>mzda externého lektora</t>
  </si>
  <si>
    <t>prednáška</t>
  </si>
  <si>
    <t>tvaroh jemný hrudkovitý</t>
  </si>
  <si>
    <t>polomäkký zrejúci plnotučný syr</t>
  </si>
  <si>
    <t>kartón 200 ml</t>
  </si>
  <si>
    <t>kartón/vrecko/fľaša 1 l</t>
  </si>
  <si>
    <t>téglik/fľaša 250 ml</t>
  </si>
  <si>
    <t>kartón/fľaša 500 ml</t>
  </si>
  <si>
    <t>kartón 330 ml</t>
  </si>
  <si>
    <t>fľaša 500 ml</t>
  </si>
  <si>
    <t>téglik/fólia 250 g</t>
  </si>
  <si>
    <t>fólia 125 g</t>
  </si>
  <si>
    <t>sieťka 100 g</t>
  </si>
  <si>
    <t>Popis SVO
(Popis priebehu aktivity s ohľadom na zvolenú tému, spolu s popisom využitia dodaného OZ a materiálu v rámci aktivity. V prípade súťaže aj popis mechanizmu odmeňovania)</t>
  </si>
  <si>
    <t>Na vyčíslenie naplánovaných finančných prostriedkov za dodané alebo distribuované množstvo mliečnych výrobkov
v rámci zabezpečenia ochutnávkových činností použite hárok "1.1. Ochutnávka - výrobky"!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</si>
</sst>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4" fillId="0" borderId="11" xfId="0" applyFont="1" applyBorder="1" applyAlignment="1" applyProtection="1">
      <alignment vertical="center" shrinkToFit="1"/>
      <protection locked="0"/>
    </xf>
    <xf numFmtId="4" fontId="4" fillId="0" borderId="11" xfId="0" applyNumberFormat="1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 shrinkToFit="1"/>
      <protection locked="0"/>
    </xf>
    <xf numFmtId="4" fontId="4" fillId="0" borderId="14" xfId="0" applyNumberFormat="1" applyFont="1" applyBorder="1" applyAlignment="1" applyProtection="1">
      <alignment vertical="center"/>
      <protection locked="0"/>
    </xf>
    <xf numFmtId="4" fontId="4" fillId="0" borderId="9" xfId="0" applyNumberFormat="1" applyFont="1" applyBorder="1" applyAlignment="1" applyProtection="1">
      <alignment vertical="center"/>
      <protection locked="0"/>
    </xf>
    <xf numFmtId="0" fontId="8" fillId="4" borderId="11" xfId="0" applyFont="1" applyFill="1" applyBorder="1" applyAlignment="1">
      <alignment vertical="center" wrapText="1"/>
    </xf>
    <xf numFmtId="4" fontId="9" fillId="0" borderId="12" xfId="0" applyNumberFormat="1" applyFont="1" applyBorder="1" applyAlignment="1">
      <alignment vertical="center"/>
    </xf>
    <xf numFmtId="0" fontId="9" fillId="4" borderId="14" xfId="0" applyFont="1" applyFill="1" applyBorder="1" applyAlignment="1">
      <alignment vertical="center" wrapText="1"/>
    </xf>
    <xf numFmtId="4" fontId="9" fillId="0" borderId="15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4" fontId="9" fillId="0" borderId="22" xfId="0" applyNumberFormat="1" applyFont="1" applyBorder="1" applyAlignment="1">
      <alignment vertical="center"/>
    </xf>
    <xf numFmtId="0" fontId="4" fillId="0" borderId="11" xfId="0" applyNumberFormat="1" applyFont="1" applyBorder="1" applyAlignment="1" applyProtection="1">
      <alignment vertical="center" wrapText="1"/>
      <protection locked="0"/>
    </xf>
    <xf numFmtId="0" fontId="12" fillId="0" borderId="0" xfId="0" applyFont="1"/>
    <xf numFmtId="0" fontId="2" fillId="3" borderId="16" xfId="0" applyFont="1" applyFill="1" applyBorder="1" applyAlignment="1">
      <alignment horizontal="center" vertical="center" wrapText="1" shrinkToFit="1"/>
    </xf>
    <xf numFmtId="0" fontId="4" fillId="0" borderId="18" xfId="0" applyFont="1" applyBorder="1" applyAlignment="1" applyProtection="1">
      <alignment vertical="center" shrinkToFit="1"/>
      <protection locked="0"/>
    </xf>
    <xf numFmtId="0" fontId="9" fillId="0" borderId="9" xfId="0" applyFont="1" applyBorder="1" applyAlignment="1">
      <alignment vertical="center"/>
    </xf>
    <xf numFmtId="4" fontId="4" fillId="0" borderId="18" xfId="0" applyNumberFormat="1" applyFont="1" applyBorder="1" applyAlignment="1" applyProtection="1">
      <alignment vertical="center"/>
      <protection locked="0"/>
    </xf>
    <xf numFmtId="4" fontId="9" fillId="0" borderId="32" xfId="0" applyNumberFormat="1" applyFont="1" applyBorder="1" applyAlignment="1">
      <alignment vertical="center"/>
    </xf>
    <xf numFmtId="0" fontId="4" fillId="0" borderId="14" xfId="0" applyNumberFormat="1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11" fillId="0" borderId="0" xfId="0" applyFont="1" applyAlignment="1">
      <alignment wrapText="1"/>
    </xf>
    <xf numFmtId="4" fontId="2" fillId="5" borderId="26" xfId="0" applyNumberFormat="1" applyFont="1" applyFill="1" applyBorder="1" applyAlignment="1">
      <alignment vertical="center" wrapText="1"/>
    </xf>
    <xf numFmtId="0" fontId="4" fillId="0" borderId="11" xfId="0" applyNumberFormat="1" applyFont="1" applyBorder="1" applyAlignment="1" applyProtection="1">
      <alignment vertical="center"/>
      <protection locked="0"/>
    </xf>
    <xf numFmtId="0" fontId="4" fillId="0" borderId="14" xfId="0" applyNumberFormat="1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0" fontId="4" fillId="0" borderId="9" xfId="0" applyNumberFormat="1" applyFont="1" applyBorder="1" applyAlignment="1" applyProtection="1">
      <alignment vertical="center" wrapText="1"/>
      <protection locked="0"/>
    </xf>
    <xf numFmtId="0" fontId="4" fillId="0" borderId="9" xfId="0" applyNumberFormat="1" applyFont="1" applyBorder="1" applyAlignment="1" applyProtection="1">
      <alignment vertical="center"/>
      <protection locked="0"/>
    </xf>
    <xf numFmtId="0" fontId="8" fillId="4" borderId="18" xfId="0" applyFont="1" applyFill="1" applyBorder="1" applyAlignment="1">
      <alignment vertical="center" wrapText="1"/>
    </xf>
    <xf numFmtId="0" fontId="4" fillId="0" borderId="18" xfId="0" applyNumberFormat="1" applyFont="1" applyBorder="1" applyAlignment="1" applyProtection="1">
      <alignment vertical="center" wrapText="1"/>
      <protection locked="0"/>
    </xf>
    <xf numFmtId="0" fontId="4" fillId="0" borderId="18" xfId="0" applyNumberFormat="1" applyFont="1" applyBorder="1" applyAlignment="1" applyProtection="1">
      <alignment vertical="center"/>
      <protection locked="0"/>
    </xf>
    <xf numFmtId="0" fontId="9" fillId="4" borderId="11" xfId="0" applyFont="1" applyFill="1" applyBorder="1" applyAlignment="1">
      <alignment vertical="center" wrapText="1"/>
    </xf>
    <xf numFmtId="1" fontId="0" fillId="0" borderId="0" xfId="0" applyNumberFormat="1"/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4" fontId="0" fillId="0" borderId="14" xfId="0" applyNumberForma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4" fontId="0" fillId="0" borderId="15" xfId="0" applyNumberForma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" fontId="0" fillId="0" borderId="16" xfId="0" applyNumberFormat="1" applyBorder="1" applyAlignment="1">
      <alignment vertical="center"/>
    </xf>
    <xf numFmtId="4" fontId="0" fillId="0" borderId="34" xfId="0" applyNumberForma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4" fontId="0" fillId="0" borderId="18" xfId="0" applyNumberFormat="1" applyBorder="1" applyAlignment="1">
      <alignment vertical="center"/>
    </xf>
    <xf numFmtId="4" fontId="0" fillId="0" borderId="32" xfId="0" applyNumberForma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 shrinkToFit="1"/>
    </xf>
    <xf numFmtId="0" fontId="4" fillId="0" borderId="36" xfId="0" applyFont="1" applyBorder="1" applyAlignment="1" applyProtection="1">
      <alignment vertical="center" shrinkToFit="1"/>
      <protection locked="0"/>
    </xf>
    <xf numFmtId="0" fontId="4" fillId="0" borderId="36" xfId="0" applyNumberFormat="1" applyFont="1" applyBorder="1" applyAlignment="1" applyProtection="1">
      <alignment vertical="center" wrapText="1"/>
      <protection locked="0"/>
    </xf>
    <xf numFmtId="0" fontId="4" fillId="0" borderId="36" xfId="0" applyNumberFormat="1" applyFont="1" applyBorder="1" applyAlignment="1" applyProtection="1">
      <alignment vertical="center"/>
      <protection locked="0"/>
    </xf>
    <xf numFmtId="4" fontId="4" fillId="0" borderId="36" xfId="0" applyNumberFormat="1" applyFont="1" applyBorder="1" applyAlignment="1" applyProtection="1">
      <alignment vertical="center"/>
      <protection locked="0"/>
    </xf>
    <xf numFmtId="0" fontId="2" fillId="3" borderId="16" xfId="0" applyFont="1" applyFill="1" applyBorder="1" applyAlignment="1">
      <alignment horizontal="center" vertical="center" wrapText="1" shrinkToFit="1"/>
    </xf>
    <xf numFmtId="3" fontId="0" fillId="0" borderId="18" xfId="0" applyNumberFormat="1" applyBorder="1" applyAlignment="1" applyProtection="1">
      <alignment vertical="center"/>
      <protection locked="0"/>
    </xf>
    <xf numFmtId="3" fontId="0" fillId="0" borderId="14" xfId="0" applyNumberFormat="1" applyBorder="1" applyAlignment="1" applyProtection="1">
      <alignment vertical="center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3" fontId="0" fillId="0" borderId="16" xfId="0" applyNumberFormat="1" applyBorder="1" applyAlignment="1" applyProtection="1">
      <alignment vertical="center"/>
      <protection locked="0"/>
    </xf>
    <xf numFmtId="0" fontId="3" fillId="0" borderId="28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3" fillId="0" borderId="21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 applyProtection="1">
      <alignment horizontal="left" vertical="top" wrapText="1"/>
      <protection locked="0"/>
    </xf>
    <xf numFmtId="49" fontId="4" fillId="0" borderId="14" xfId="0" applyNumberFormat="1" applyFont="1" applyBorder="1" applyAlignment="1" applyProtection="1">
      <alignment horizontal="left" vertical="top" wrapText="1"/>
      <protection locked="0"/>
    </xf>
    <xf numFmtId="49" fontId="4" fillId="0" borderId="9" xfId="0" applyNumberFormat="1" applyFont="1" applyBorder="1" applyAlignment="1" applyProtection="1">
      <alignment horizontal="left" vertical="top" wrapText="1"/>
      <protection locked="0"/>
    </xf>
    <xf numFmtId="49" fontId="2" fillId="3" borderId="7" xfId="0" applyNumberFormat="1" applyFont="1" applyFill="1" applyBorder="1" applyAlignment="1">
      <alignment horizontal="center" vertical="center" wrapText="1" shrinkToFit="1"/>
    </xf>
    <xf numFmtId="49" fontId="2" fillId="3" borderId="17" xfId="0" applyNumberFormat="1" applyFont="1" applyFill="1" applyBorder="1" applyAlignment="1">
      <alignment horizontal="center" vertical="center" wrapText="1" shrinkToFit="1"/>
    </xf>
    <xf numFmtId="49" fontId="2" fillId="3" borderId="27" xfId="0" applyNumberFormat="1" applyFont="1" applyFill="1" applyBorder="1" applyAlignment="1">
      <alignment horizontal="center" vertical="center" wrapText="1"/>
    </xf>
    <xf numFmtId="49" fontId="2" fillId="3" borderId="29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30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 shrinkToFit="1"/>
    </xf>
    <xf numFmtId="0" fontId="3" fillId="0" borderId="10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textRotation="45" wrapText="1" shrinkToFit="1"/>
    </xf>
    <xf numFmtId="49" fontId="3" fillId="0" borderId="14" xfId="0" applyNumberFormat="1" applyFont="1" applyBorder="1" applyAlignment="1">
      <alignment horizontal="center" vertical="center" textRotation="45" shrinkToFit="1"/>
    </xf>
    <xf numFmtId="49" fontId="3" fillId="0" borderId="9" xfId="0" applyNumberFormat="1" applyFont="1" applyBorder="1" applyAlignment="1">
      <alignment horizontal="center" vertical="center" textRotation="45" shrinkToFit="1"/>
    </xf>
    <xf numFmtId="0" fontId="5" fillId="2" borderId="0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 vertical="center" wrapText="1" shrinkToFit="1"/>
    </xf>
    <xf numFmtId="0" fontId="2" fillId="3" borderId="25" xfId="0" applyFont="1" applyFill="1" applyBorder="1" applyAlignment="1">
      <alignment horizontal="center" vertical="center" wrapText="1" shrinkToFit="1"/>
    </xf>
    <xf numFmtId="0" fontId="2" fillId="3" borderId="23" xfId="0" applyFont="1" applyFill="1" applyBorder="1" applyAlignment="1">
      <alignment horizontal="center" vertical="center" wrapText="1" shrinkToFit="1"/>
    </xf>
    <xf numFmtId="0" fontId="2" fillId="3" borderId="19" xfId="0" applyFont="1" applyFill="1" applyBorder="1" applyAlignment="1">
      <alignment horizontal="center" vertical="center" wrapText="1" shrinkToFit="1"/>
    </xf>
    <xf numFmtId="0" fontId="2" fillId="3" borderId="0" xfId="0" applyFont="1" applyFill="1" applyBorder="1" applyAlignment="1">
      <alignment horizontal="center" vertical="center" wrapText="1" shrinkToFit="1"/>
    </xf>
    <xf numFmtId="0" fontId="2" fillId="3" borderId="20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3" borderId="7" xfId="0" applyNumberFormat="1" applyFont="1" applyFill="1" applyBorder="1" applyAlignment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2" fontId="2" fillId="3" borderId="31" xfId="0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textRotation="45" wrapText="1" shrinkToFit="1"/>
    </xf>
    <xf numFmtId="49" fontId="3" fillId="0" borderId="17" xfId="0" applyNumberFormat="1" applyFont="1" applyBorder="1" applyAlignment="1">
      <alignment horizontal="center" vertical="center" textRotation="45" wrapText="1" shrinkToFit="1"/>
    </xf>
    <xf numFmtId="49" fontId="3" fillId="0" borderId="18" xfId="0" applyNumberFormat="1" applyFont="1" applyBorder="1" applyAlignment="1">
      <alignment horizontal="center" vertical="center" textRotation="45" wrapText="1" shrinkToFit="1"/>
    </xf>
    <xf numFmtId="49" fontId="3" fillId="0" borderId="14" xfId="0" applyNumberFormat="1" applyFont="1" applyBorder="1" applyAlignment="1">
      <alignment horizontal="center" vertical="center" textRotation="45" wrapText="1" shrinkToFit="1"/>
    </xf>
    <xf numFmtId="49" fontId="4" fillId="0" borderId="7" xfId="0" applyNumberFormat="1" applyFont="1" applyBorder="1" applyAlignment="1" applyProtection="1">
      <alignment horizontal="left" vertical="top" wrapText="1"/>
      <protection locked="0"/>
    </xf>
    <xf numFmtId="49" fontId="4" fillId="0" borderId="17" xfId="0" applyNumberFormat="1" applyFont="1" applyBorder="1" applyAlignment="1" applyProtection="1">
      <alignment horizontal="left" vertical="top" wrapText="1"/>
      <protection locked="0"/>
    </xf>
    <xf numFmtId="49" fontId="4" fillId="0" borderId="36" xfId="0" applyNumberFormat="1" applyFont="1" applyBorder="1" applyAlignment="1" applyProtection="1">
      <alignment horizontal="left" vertical="top" wrapText="1"/>
      <protection locked="0"/>
    </xf>
    <xf numFmtId="0" fontId="3" fillId="0" borderId="2" xfId="0" applyNumberFormat="1" applyFont="1" applyBorder="1" applyAlignment="1">
      <alignment horizontal="center" vertical="center" shrinkToFit="1"/>
    </xf>
    <xf numFmtId="0" fontId="3" fillId="0" borderId="23" xfId="0" applyNumberFormat="1" applyFont="1" applyBorder="1" applyAlignment="1">
      <alignment horizontal="center" vertical="center" shrinkToFit="1"/>
    </xf>
    <xf numFmtId="0" fontId="3" fillId="0" borderId="35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textRotation="45" shrinkToFit="1"/>
    </xf>
    <xf numFmtId="49" fontId="3" fillId="0" borderId="17" xfId="0" applyNumberFormat="1" applyFont="1" applyBorder="1" applyAlignment="1">
      <alignment horizontal="center" vertical="center" textRotation="45" shrinkToFit="1"/>
    </xf>
    <xf numFmtId="49" fontId="3" fillId="0" borderId="36" xfId="0" applyNumberFormat="1" applyFont="1" applyBorder="1" applyAlignment="1">
      <alignment horizontal="center" vertical="center" textRotation="45" shrinkToFit="1"/>
    </xf>
    <xf numFmtId="0" fontId="2" fillId="3" borderId="2" xfId="0" applyFont="1" applyFill="1" applyBorder="1" applyAlignment="1">
      <alignment horizontal="center" vertical="center" wrapText="1" shrinkToFit="1"/>
    </xf>
    <xf numFmtId="0" fontId="2" fillId="3" borderId="3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wrapText="1" shrinkToFit="1"/>
    </xf>
    <xf numFmtId="0" fontId="2" fillId="3" borderId="5" xfId="0" applyFont="1" applyFill="1" applyBorder="1" applyAlignment="1">
      <alignment horizontal="center" vertical="center" wrapText="1" shrinkToFi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0AC302-8347-4A22-B6FD-DCBE72CAB9BD}" name="Tabuľka1" displayName="Tabuľka1" ref="A1:B5" totalsRowShown="0">
  <autoFilter ref="A1:B5" xr:uid="{390AC302-8347-4A22-B6FD-DCBE72CAB9BD}"/>
  <tableColumns count="2">
    <tableColumn id="1" xr3:uid="{ACC6C47C-CE33-44CB-8A56-5679BF764772}" name="Stĺpec1"/>
    <tableColumn id="2" xr3:uid="{533D7B7F-717E-457B-B45C-4A03C9F51131}" name="Stĺpec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0FFC5-46EB-4425-9B41-7631DBD6400F}">
  <sheetPr>
    <pageSetUpPr fitToPage="1"/>
  </sheetPr>
  <dimension ref="A1:O40"/>
  <sheetViews>
    <sheetView tabSelected="1" zoomScaleNormal="100" workbookViewId="0">
      <selection activeCell="G13" sqref="G13"/>
    </sheetView>
  </sheetViews>
  <sheetFormatPr defaultRowHeight="15" x14ac:dyDescent="0.25"/>
  <cols>
    <col min="3" max="3" width="57.140625" customWidth="1"/>
    <col min="4" max="4" width="16.28515625" customWidth="1"/>
    <col min="5" max="5" width="49.140625" customWidth="1"/>
    <col min="6" max="7" width="14.42578125" customWidth="1"/>
    <col min="8" max="8" width="14.7109375" style="13" customWidth="1"/>
    <col min="9" max="9" width="14.85546875" customWidth="1"/>
    <col min="11" max="11" width="16.5703125" customWidth="1"/>
    <col min="12" max="12" width="13.28515625" customWidth="1"/>
    <col min="13" max="13" width="15.5703125" customWidth="1"/>
  </cols>
  <sheetData>
    <row r="1" spans="1:15" ht="19.5" customHeight="1" thickBot="1" x14ac:dyDescent="0.35">
      <c r="A1" s="92" t="s">
        <v>0</v>
      </c>
      <c r="B1" s="92"/>
      <c r="C1" s="92"/>
      <c r="D1" s="92"/>
      <c r="E1" s="21" t="s">
        <v>1</v>
      </c>
      <c r="F1" s="99" t="s">
        <v>130</v>
      </c>
      <c r="G1" s="99"/>
      <c r="H1" s="99"/>
      <c r="I1" s="99"/>
      <c r="J1" s="99"/>
      <c r="K1" s="99"/>
      <c r="L1" s="99"/>
      <c r="M1" s="99"/>
    </row>
    <row r="2" spans="1:15" ht="15.75" thickBot="1" x14ac:dyDescent="0.3">
      <c r="A2" s="93" t="s">
        <v>15</v>
      </c>
      <c r="B2" s="94"/>
      <c r="C2" s="94"/>
      <c r="D2" s="94"/>
      <c r="E2" s="24">
        <f>SUM(M5:M40)</f>
        <v>0</v>
      </c>
      <c r="F2" s="100"/>
      <c r="G2" s="100"/>
      <c r="H2" s="100"/>
      <c r="I2" s="100"/>
      <c r="J2" s="100"/>
      <c r="K2" s="100"/>
      <c r="L2" s="100"/>
      <c r="M2" s="100"/>
    </row>
    <row r="3" spans="1:15" ht="60" customHeight="1" x14ac:dyDescent="0.25">
      <c r="A3" s="95" t="s">
        <v>20</v>
      </c>
      <c r="B3" s="96" t="s">
        <v>2</v>
      </c>
      <c r="C3" s="97"/>
      <c r="D3" s="98"/>
      <c r="E3" s="81" t="s">
        <v>129</v>
      </c>
      <c r="F3" s="85" t="s">
        <v>17</v>
      </c>
      <c r="G3" s="85" t="s">
        <v>18</v>
      </c>
      <c r="H3" s="85" t="s">
        <v>19</v>
      </c>
      <c r="I3" s="79" t="s">
        <v>34</v>
      </c>
      <c r="J3" s="83" t="s">
        <v>22</v>
      </c>
      <c r="K3" s="101" t="s">
        <v>33</v>
      </c>
      <c r="L3" s="101" t="s">
        <v>31</v>
      </c>
      <c r="M3" s="103" t="s">
        <v>32</v>
      </c>
    </row>
    <row r="4" spans="1:15" ht="30" customHeight="1" thickBot="1" x14ac:dyDescent="0.3">
      <c r="A4" s="95"/>
      <c r="B4" s="87" t="s">
        <v>3</v>
      </c>
      <c r="C4" s="87"/>
      <c r="D4" s="14" t="s">
        <v>21</v>
      </c>
      <c r="E4" s="82"/>
      <c r="F4" s="86"/>
      <c r="G4" s="86"/>
      <c r="H4" s="86"/>
      <c r="I4" s="80"/>
      <c r="J4" s="84"/>
      <c r="K4" s="102"/>
      <c r="L4" s="102"/>
      <c r="M4" s="104"/>
    </row>
    <row r="5" spans="1:15" x14ac:dyDescent="0.25">
      <c r="A5" s="88" t="s">
        <v>4</v>
      </c>
      <c r="B5" s="89" t="s">
        <v>35</v>
      </c>
      <c r="C5" s="6" t="s">
        <v>14</v>
      </c>
      <c r="D5" s="1"/>
      <c r="E5" s="76"/>
      <c r="F5" s="12"/>
      <c r="G5" s="1"/>
      <c r="H5" s="12"/>
      <c r="I5" s="12"/>
      <c r="J5" s="12"/>
      <c r="K5" s="25"/>
      <c r="L5" s="2"/>
      <c r="M5" s="7">
        <f>ROUND(K5*L5,2)</f>
        <v>0</v>
      </c>
    </row>
    <row r="6" spans="1:15" x14ac:dyDescent="0.25">
      <c r="A6" s="74"/>
      <c r="B6" s="90"/>
      <c r="C6" s="8" t="s">
        <v>5</v>
      </c>
      <c r="D6" s="3"/>
      <c r="E6" s="77"/>
      <c r="F6" s="19"/>
      <c r="G6" s="3"/>
      <c r="H6" s="19"/>
      <c r="I6" s="19"/>
      <c r="J6" s="19"/>
      <c r="K6" s="26"/>
      <c r="L6" s="4"/>
      <c r="M6" s="9">
        <f t="shared" ref="M6:M13" si="0">ROUND(K6*L6,2)</f>
        <v>0</v>
      </c>
      <c r="O6" s="34"/>
    </row>
    <row r="7" spans="1:15" x14ac:dyDescent="0.25">
      <c r="A7" s="74"/>
      <c r="B7" s="90"/>
      <c r="C7" s="8" t="s">
        <v>41</v>
      </c>
      <c r="D7" s="3"/>
      <c r="E7" s="77"/>
      <c r="F7" s="19"/>
      <c r="G7" s="3"/>
      <c r="H7" s="19"/>
      <c r="I7" s="19"/>
      <c r="J7" s="19"/>
      <c r="K7" s="26"/>
      <c r="L7" s="4"/>
      <c r="M7" s="9">
        <f t="shared" si="0"/>
        <v>0</v>
      </c>
    </row>
    <row r="8" spans="1:15" x14ac:dyDescent="0.25">
      <c r="A8" s="74"/>
      <c r="B8" s="90" t="s">
        <v>6</v>
      </c>
      <c r="C8" s="10" t="s">
        <v>16</v>
      </c>
      <c r="D8" s="3"/>
      <c r="E8" s="77"/>
      <c r="F8" s="19"/>
      <c r="G8" s="3"/>
      <c r="H8" s="19"/>
      <c r="I8" s="19"/>
      <c r="J8" s="19"/>
      <c r="K8" s="26"/>
      <c r="L8" s="4"/>
      <c r="M8" s="9">
        <f t="shared" si="0"/>
        <v>0</v>
      </c>
    </row>
    <row r="9" spans="1:15" x14ac:dyDescent="0.25">
      <c r="A9" s="74"/>
      <c r="B9" s="90"/>
      <c r="C9" s="10" t="s">
        <v>7</v>
      </c>
      <c r="D9" s="3"/>
      <c r="E9" s="77"/>
      <c r="F9" s="19"/>
      <c r="G9" s="3"/>
      <c r="H9" s="19"/>
      <c r="I9" s="19"/>
      <c r="J9" s="19"/>
      <c r="K9" s="26"/>
      <c r="L9" s="4"/>
      <c r="M9" s="9">
        <f t="shared" si="0"/>
        <v>0</v>
      </c>
    </row>
    <row r="10" spans="1:15" x14ac:dyDescent="0.25">
      <c r="A10" s="74"/>
      <c r="B10" s="90"/>
      <c r="C10" s="10" t="s">
        <v>8</v>
      </c>
      <c r="D10" s="3"/>
      <c r="E10" s="77"/>
      <c r="F10" s="19"/>
      <c r="G10" s="3"/>
      <c r="H10" s="19"/>
      <c r="I10" s="19"/>
      <c r="J10" s="19"/>
      <c r="K10" s="26"/>
      <c r="L10" s="4"/>
      <c r="M10" s="9">
        <f t="shared" si="0"/>
        <v>0</v>
      </c>
    </row>
    <row r="11" spans="1:15" x14ac:dyDescent="0.25">
      <c r="A11" s="74"/>
      <c r="B11" s="90"/>
      <c r="C11" s="10" t="s">
        <v>9</v>
      </c>
      <c r="D11" s="3"/>
      <c r="E11" s="77"/>
      <c r="F11" s="19"/>
      <c r="G11" s="3"/>
      <c r="H11" s="19"/>
      <c r="I11" s="19"/>
      <c r="J11" s="19"/>
      <c r="K11" s="26"/>
      <c r="L11" s="4"/>
      <c r="M11" s="9">
        <f t="shared" si="0"/>
        <v>0</v>
      </c>
    </row>
    <row r="12" spans="1:15" x14ac:dyDescent="0.25">
      <c r="A12" s="74"/>
      <c r="B12" s="90"/>
      <c r="C12" s="10" t="s">
        <v>10</v>
      </c>
      <c r="D12" s="3"/>
      <c r="E12" s="77"/>
      <c r="F12" s="19"/>
      <c r="G12" s="3"/>
      <c r="H12" s="19"/>
      <c r="I12" s="19"/>
      <c r="J12" s="19"/>
      <c r="K12" s="26"/>
      <c r="L12" s="4"/>
      <c r="M12" s="9">
        <f t="shared" si="0"/>
        <v>0</v>
      </c>
    </row>
    <row r="13" spans="1:15" ht="15.75" thickBot="1" x14ac:dyDescent="0.3">
      <c r="A13" s="75"/>
      <c r="B13" s="91"/>
      <c r="C13" s="16" t="s">
        <v>108</v>
      </c>
      <c r="D13" s="20"/>
      <c r="E13" s="78"/>
      <c r="F13" s="28"/>
      <c r="G13" s="27"/>
      <c r="H13" s="28"/>
      <c r="I13" s="28"/>
      <c r="J13" s="28"/>
      <c r="K13" s="29"/>
      <c r="L13" s="5"/>
      <c r="M13" s="11">
        <f t="shared" si="0"/>
        <v>0</v>
      </c>
    </row>
    <row r="14" spans="1:15" ht="15" customHeight="1" x14ac:dyDescent="0.25">
      <c r="A14" s="73" t="s">
        <v>11</v>
      </c>
      <c r="B14" s="89" t="s">
        <v>35</v>
      </c>
      <c r="C14" s="30" t="s">
        <v>14</v>
      </c>
      <c r="D14" s="1"/>
      <c r="E14" s="76"/>
      <c r="F14" s="31"/>
      <c r="G14" s="15"/>
      <c r="H14" s="31"/>
      <c r="I14" s="31"/>
      <c r="J14" s="31"/>
      <c r="K14" s="32"/>
      <c r="L14" s="17"/>
      <c r="M14" s="18">
        <f>ROUND(K14*L14,2)</f>
        <v>0</v>
      </c>
    </row>
    <row r="15" spans="1:15" x14ac:dyDescent="0.25">
      <c r="A15" s="74"/>
      <c r="B15" s="90"/>
      <c r="C15" s="8" t="s">
        <v>5</v>
      </c>
      <c r="D15" s="3"/>
      <c r="E15" s="77"/>
      <c r="F15" s="19"/>
      <c r="G15" s="3"/>
      <c r="H15" s="19"/>
      <c r="I15" s="19"/>
      <c r="J15" s="19"/>
      <c r="K15" s="26"/>
      <c r="L15" s="4"/>
      <c r="M15" s="9">
        <f t="shared" ref="M15:M22" si="1">ROUND(K15*L15,2)</f>
        <v>0</v>
      </c>
    </row>
    <row r="16" spans="1:15" x14ac:dyDescent="0.25">
      <c r="A16" s="74"/>
      <c r="B16" s="90"/>
      <c r="C16" s="8" t="s">
        <v>41</v>
      </c>
      <c r="D16" s="3"/>
      <c r="E16" s="77"/>
      <c r="F16" s="19"/>
      <c r="G16" s="3"/>
      <c r="H16" s="19"/>
      <c r="I16" s="19"/>
      <c r="J16" s="19"/>
      <c r="K16" s="26"/>
      <c r="L16" s="4"/>
      <c r="M16" s="9">
        <f t="shared" si="1"/>
        <v>0</v>
      </c>
    </row>
    <row r="17" spans="1:13" x14ac:dyDescent="0.25">
      <c r="A17" s="74"/>
      <c r="B17" s="90" t="s">
        <v>6</v>
      </c>
      <c r="C17" s="10" t="s">
        <v>16</v>
      </c>
      <c r="D17" s="3"/>
      <c r="E17" s="77"/>
      <c r="F17" s="19"/>
      <c r="G17" s="3"/>
      <c r="H17" s="19"/>
      <c r="I17" s="19"/>
      <c r="J17" s="19"/>
      <c r="K17" s="26"/>
      <c r="L17" s="4"/>
      <c r="M17" s="9">
        <f t="shared" si="1"/>
        <v>0</v>
      </c>
    </row>
    <row r="18" spans="1:13" x14ac:dyDescent="0.25">
      <c r="A18" s="74"/>
      <c r="B18" s="90"/>
      <c r="C18" s="10" t="s">
        <v>7</v>
      </c>
      <c r="D18" s="3"/>
      <c r="E18" s="77"/>
      <c r="F18" s="19"/>
      <c r="G18" s="3"/>
      <c r="H18" s="19"/>
      <c r="I18" s="19"/>
      <c r="J18" s="19"/>
      <c r="K18" s="26"/>
      <c r="L18" s="4"/>
      <c r="M18" s="9">
        <f t="shared" si="1"/>
        <v>0</v>
      </c>
    </row>
    <row r="19" spans="1:13" x14ac:dyDescent="0.25">
      <c r="A19" s="74"/>
      <c r="B19" s="90"/>
      <c r="C19" s="10" t="s">
        <v>8</v>
      </c>
      <c r="D19" s="3"/>
      <c r="E19" s="77"/>
      <c r="F19" s="19"/>
      <c r="G19" s="3"/>
      <c r="H19" s="19"/>
      <c r="I19" s="19"/>
      <c r="J19" s="19"/>
      <c r="K19" s="26"/>
      <c r="L19" s="4"/>
      <c r="M19" s="9">
        <f t="shared" si="1"/>
        <v>0</v>
      </c>
    </row>
    <row r="20" spans="1:13" x14ac:dyDescent="0.25">
      <c r="A20" s="74"/>
      <c r="B20" s="90"/>
      <c r="C20" s="10" t="s">
        <v>9</v>
      </c>
      <c r="D20" s="3"/>
      <c r="E20" s="77"/>
      <c r="F20" s="19"/>
      <c r="G20" s="3"/>
      <c r="H20" s="19"/>
      <c r="I20" s="19"/>
      <c r="J20" s="19"/>
      <c r="K20" s="26"/>
      <c r="L20" s="4"/>
      <c r="M20" s="9">
        <f t="shared" si="1"/>
        <v>0</v>
      </c>
    </row>
    <row r="21" spans="1:13" x14ac:dyDescent="0.25">
      <c r="A21" s="74"/>
      <c r="B21" s="90"/>
      <c r="C21" s="10" t="s">
        <v>10</v>
      </c>
      <c r="D21" s="3"/>
      <c r="E21" s="77"/>
      <c r="F21" s="19"/>
      <c r="G21" s="3"/>
      <c r="H21" s="19"/>
      <c r="I21" s="19"/>
      <c r="J21" s="19"/>
      <c r="K21" s="26"/>
      <c r="L21" s="4"/>
      <c r="M21" s="9">
        <f t="shared" si="1"/>
        <v>0</v>
      </c>
    </row>
    <row r="22" spans="1:13" ht="15.75" thickBot="1" x14ac:dyDescent="0.3">
      <c r="A22" s="75"/>
      <c r="B22" s="91"/>
      <c r="C22" s="16" t="s">
        <v>108</v>
      </c>
      <c r="D22" s="20"/>
      <c r="E22" s="78"/>
      <c r="F22" s="28"/>
      <c r="G22" s="27"/>
      <c r="H22" s="28"/>
      <c r="I22" s="28"/>
      <c r="J22" s="28"/>
      <c r="K22" s="29"/>
      <c r="L22" s="5"/>
      <c r="M22" s="11">
        <f t="shared" si="1"/>
        <v>0</v>
      </c>
    </row>
    <row r="23" spans="1:13" ht="15" customHeight="1" x14ac:dyDescent="0.25">
      <c r="A23" s="88" t="s">
        <v>12</v>
      </c>
      <c r="B23" s="89" t="s">
        <v>35</v>
      </c>
      <c r="C23" s="6" t="s">
        <v>14</v>
      </c>
      <c r="D23" s="1"/>
      <c r="E23" s="76"/>
      <c r="F23" s="12"/>
      <c r="G23" s="1"/>
      <c r="H23" s="12"/>
      <c r="I23" s="12"/>
      <c r="J23" s="12"/>
      <c r="K23" s="25"/>
      <c r="L23" s="2"/>
      <c r="M23" s="7">
        <f>ROUND(K23*L23,2)</f>
        <v>0</v>
      </c>
    </row>
    <row r="24" spans="1:13" x14ac:dyDescent="0.25">
      <c r="A24" s="74"/>
      <c r="B24" s="90"/>
      <c r="C24" s="8" t="s">
        <v>5</v>
      </c>
      <c r="D24" s="3"/>
      <c r="E24" s="77"/>
      <c r="F24" s="19"/>
      <c r="G24" s="3"/>
      <c r="H24" s="19"/>
      <c r="I24" s="19"/>
      <c r="J24" s="19"/>
      <c r="K24" s="26"/>
      <c r="L24" s="4"/>
      <c r="M24" s="9">
        <f t="shared" ref="M24:M31" si="2">ROUND(K24*L24,2)</f>
        <v>0</v>
      </c>
    </row>
    <row r="25" spans="1:13" x14ac:dyDescent="0.25">
      <c r="A25" s="74"/>
      <c r="B25" s="90"/>
      <c r="C25" s="8" t="s">
        <v>41</v>
      </c>
      <c r="D25" s="3"/>
      <c r="E25" s="77"/>
      <c r="F25" s="19"/>
      <c r="G25" s="3"/>
      <c r="H25" s="19"/>
      <c r="I25" s="19"/>
      <c r="J25" s="19"/>
      <c r="K25" s="26"/>
      <c r="L25" s="4"/>
      <c r="M25" s="9">
        <f t="shared" si="2"/>
        <v>0</v>
      </c>
    </row>
    <row r="26" spans="1:13" x14ac:dyDescent="0.25">
      <c r="A26" s="74"/>
      <c r="B26" s="90" t="s">
        <v>6</v>
      </c>
      <c r="C26" s="10" t="s">
        <v>16</v>
      </c>
      <c r="D26" s="3"/>
      <c r="E26" s="77"/>
      <c r="F26" s="19"/>
      <c r="G26" s="3"/>
      <c r="H26" s="19"/>
      <c r="I26" s="19"/>
      <c r="J26" s="19"/>
      <c r="K26" s="26"/>
      <c r="L26" s="4"/>
      <c r="M26" s="9">
        <f t="shared" si="2"/>
        <v>0</v>
      </c>
    </row>
    <row r="27" spans="1:13" x14ac:dyDescent="0.25">
      <c r="A27" s="74"/>
      <c r="B27" s="90"/>
      <c r="C27" s="10" t="s">
        <v>7</v>
      </c>
      <c r="D27" s="3"/>
      <c r="E27" s="77"/>
      <c r="F27" s="19"/>
      <c r="G27" s="3"/>
      <c r="H27" s="19"/>
      <c r="I27" s="19"/>
      <c r="J27" s="19"/>
      <c r="K27" s="26"/>
      <c r="L27" s="4"/>
      <c r="M27" s="9">
        <f t="shared" si="2"/>
        <v>0</v>
      </c>
    </row>
    <row r="28" spans="1:13" x14ac:dyDescent="0.25">
      <c r="A28" s="74"/>
      <c r="B28" s="90"/>
      <c r="C28" s="10" t="s">
        <v>8</v>
      </c>
      <c r="D28" s="3"/>
      <c r="E28" s="77"/>
      <c r="F28" s="19"/>
      <c r="G28" s="3"/>
      <c r="H28" s="19"/>
      <c r="I28" s="19"/>
      <c r="J28" s="19"/>
      <c r="K28" s="26"/>
      <c r="L28" s="4"/>
      <c r="M28" s="9">
        <f t="shared" si="2"/>
        <v>0</v>
      </c>
    </row>
    <row r="29" spans="1:13" x14ac:dyDescent="0.25">
      <c r="A29" s="74"/>
      <c r="B29" s="90"/>
      <c r="C29" s="10" t="s">
        <v>9</v>
      </c>
      <c r="D29" s="3"/>
      <c r="E29" s="77"/>
      <c r="F29" s="19"/>
      <c r="G29" s="3"/>
      <c r="H29" s="19"/>
      <c r="I29" s="19"/>
      <c r="J29" s="19"/>
      <c r="K29" s="26"/>
      <c r="L29" s="4"/>
      <c r="M29" s="9">
        <f t="shared" si="2"/>
        <v>0</v>
      </c>
    </row>
    <row r="30" spans="1:13" x14ac:dyDescent="0.25">
      <c r="A30" s="74"/>
      <c r="B30" s="90"/>
      <c r="C30" s="10" t="s">
        <v>10</v>
      </c>
      <c r="D30" s="3"/>
      <c r="E30" s="77"/>
      <c r="F30" s="19"/>
      <c r="G30" s="3"/>
      <c r="H30" s="19"/>
      <c r="I30" s="19"/>
      <c r="J30" s="19"/>
      <c r="K30" s="26"/>
      <c r="L30" s="4"/>
      <c r="M30" s="9">
        <f t="shared" si="2"/>
        <v>0</v>
      </c>
    </row>
    <row r="31" spans="1:13" ht="15.75" thickBot="1" x14ac:dyDescent="0.3">
      <c r="A31" s="75"/>
      <c r="B31" s="91"/>
      <c r="C31" s="16" t="s">
        <v>108</v>
      </c>
      <c r="D31" s="20"/>
      <c r="E31" s="78"/>
      <c r="F31" s="28"/>
      <c r="G31" s="27"/>
      <c r="H31" s="28"/>
      <c r="I31" s="28"/>
      <c r="J31" s="28"/>
      <c r="K31" s="29"/>
      <c r="L31" s="5"/>
      <c r="M31" s="11">
        <f t="shared" si="2"/>
        <v>0</v>
      </c>
    </row>
    <row r="32" spans="1:13" ht="15" customHeight="1" x14ac:dyDescent="0.25">
      <c r="A32" s="88" t="s">
        <v>13</v>
      </c>
      <c r="B32" s="89" t="s">
        <v>35</v>
      </c>
      <c r="C32" s="6" t="s">
        <v>14</v>
      </c>
      <c r="D32" s="1"/>
      <c r="E32" s="76"/>
      <c r="F32" s="12"/>
      <c r="G32" s="1"/>
      <c r="H32" s="12"/>
      <c r="I32" s="12"/>
      <c r="J32" s="12"/>
      <c r="K32" s="25"/>
      <c r="L32" s="2"/>
      <c r="M32" s="7">
        <f>ROUND(K32*L32,2)</f>
        <v>0</v>
      </c>
    </row>
    <row r="33" spans="1:13" x14ac:dyDescent="0.25">
      <c r="A33" s="74"/>
      <c r="B33" s="90"/>
      <c r="C33" s="8" t="s">
        <v>5</v>
      </c>
      <c r="D33" s="3"/>
      <c r="E33" s="77"/>
      <c r="F33" s="19"/>
      <c r="G33" s="3"/>
      <c r="H33" s="19"/>
      <c r="I33" s="19"/>
      <c r="J33" s="19"/>
      <c r="K33" s="26"/>
      <c r="L33" s="4"/>
      <c r="M33" s="9">
        <f t="shared" ref="M33:M40" si="3">ROUND(K33*L33,2)</f>
        <v>0</v>
      </c>
    </row>
    <row r="34" spans="1:13" x14ac:dyDescent="0.25">
      <c r="A34" s="74"/>
      <c r="B34" s="90"/>
      <c r="C34" s="8" t="s">
        <v>41</v>
      </c>
      <c r="D34" s="3"/>
      <c r="E34" s="77"/>
      <c r="F34" s="19"/>
      <c r="G34" s="3"/>
      <c r="H34" s="19"/>
      <c r="I34" s="19"/>
      <c r="J34" s="19"/>
      <c r="K34" s="26"/>
      <c r="L34" s="4"/>
      <c r="M34" s="9">
        <f t="shared" si="3"/>
        <v>0</v>
      </c>
    </row>
    <row r="35" spans="1:13" x14ac:dyDescent="0.25">
      <c r="A35" s="74"/>
      <c r="B35" s="90" t="s">
        <v>6</v>
      </c>
      <c r="C35" s="10" t="s">
        <v>16</v>
      </c>
      <c r="D35" s="3"/>
      <c r="E35" s="77"/>
      <c r="F35" s="19"/>
      <c r="G35" s="3"/>
      <c r="H35" s="19"/>
      <c r="I35" s="19"/>
      <c r="J35" s="19"/>
      <c r="K35" s="26"/>
      <c r="L35" s="4"/>
      <c r="M35" s="9">
        <f t="shared" si="3"/>
        <v>0</v>
      </c>
    </row>
    <row r="36" spans="1:13" x14ac:dyDescent="0.25">
      <c r="A36" s="74"/>
      <c r="B36" s="90"/>
      <c r="C36" s="10" t="s">
        <v>7</v>
      </c>
      <c r="D36" s="3"/>
      <c r="E36" s="77"/>
      <c r="F36" s="19"/>
      <c r="G36" s="3"/>
      <c r="H36" s="19"/>
      <c r="I36" s="19"/>
      <c r="J36" s="19"/>
      <c r="K36" s="26"/>
      <c r="L36" s="4"/>
      <c r="M36" s="9">
        <f t="shared" si="3"/>
        <v>0</v>
      </c>
    </row>
    <row r="37" spans="1:13" x14ac:dyDescent="0.25">
      <c r="A37" s="74"/>
      <c r="B37" s="90"/>
      <c r="C37" s="10" t="s">
        <v>8</v>
      </c>
      <c r="D37" s="3"/>
      <c r="E37" s="77"/>
      <c r="F37" s="19"/>
      <c r="G37" s="3"/>
      <c r="H37" s="19"/>
      <c r="I37" s="19"/>
      <c r="J37" s="19"/>
      <c r="K37" s="26"/>
      <c r="L37" s="4"/>
      <c r="M37" s="9">
        <f t="shared" si="3"/>
        <v>0</v>
      </c>
    </row>
    <row r="38" spans="1:13" x14ac:dyDescent="0.25">
      <c r="A38" s="74"/>
      <c r="B38" s="90"/>
      <c r="C38" s="10" t="s">
        <v>9</v>
      </c>
      <c r="D38" s="3"/>
      <c r="E38" s="77"/>
      <c r="F38" s="19"/>
      <c r="G38" s="3"/>
      <c r="H38" s="19"/>
      <c r="I38" s="19"/>
      <c r="J38" s="19"/>
      <c r="K38" s="26"/>
      <c r="L38" s="4"/>
      <c r="M38" s="9">
        <f t="shared" si="3"/>
        <v>0</v>
      </c>
    </row>
    <row r="39" spans="1:13" x14ac:dyDescent="0.25">
      <c r="A39" s="74"/>
      <c r="B39" s="90"/>
      <c r="C39" s="10" t="s">
        <v>10</v>
      </c>
      <c r="D39" s="3"/>
      <c r="E39" s="77"/>
      <c r="F39" s="19"/>
      <c r="G39" s="3"/>
      <c r="H39" s="19"/>
      <c r="I39" s="19"/>
      <c r="J39" s="19"/>
      <c r="K39" s="26"/>
      <c r="L39" s="4"/>
      <c r="M39" s="9">
        <f t="shared" si="3"/>
        <v>0</v>
      </c>
    </row>
    <row r="40" spans="1:13" ht="15.75" thickBot="1" x14ac:dyDescent="0.3">
      <c r="A40" s="75"/>
      <c r="B40" s="91"/>
      <c r="C40" s="16" t="s">
        <v>108</v>
      </c>
      <c r="D40" s="20"/>
      <c r="E40" s="78"/>
      <c r="F40" s="28"/>
      <c r="G40" s="27"/>
      <c r="H40" s="28"/>
      <c r="I40" s="28"/>
      <c r="J40" s="28"/>
      <c r="K40" s="29"/>
      <c r="L40" s="5"/>
      <c r="M40" s="11">
        <f t="shared" si="3"/>
        <v>0</v>
      </c>
    </row>
  </sheetData>
  <mergeCells count="31">
    <mergeCell ref="A1:D1"/>
    <mergeCell ref="A2:D2"/>
    <mergeCell ref="A3:A4"/>
    <mergeCell ref="B3:D3"/>
    <mergeCell ref="F3:F4"/>
    <mergeCell ref="F1:M2"/>
    <mergeCell ref="L3:L4"/>
    <mergeCell ref="K3:K4"/>
    <mergeCell ref="M3:M4"/>
    <mergeCell ref="A23:A31"/>
    <mergeCell ref="B23:B25"/>
    <mergeCell ref="E23:E31"/>
    <mergeCell ref="B26:B31"/>
    <mergeCell ref="A32:A40"/>
    <mergeCell ref="B32:B34"/>
    <mergeCell ref="E32:E40"/>
    <mergeCell ref="B35:B40"/>
    <mergeCell ref="A14:A22"/>
    <mergeCell ref="E14:E22"/>
    <mergeCell ref="I3:I4"/>
    <mergeCell ref="E3:E4"/>
    <mergeCell ref="J3:J4"/>
    <mergeCell ref="H3:H4"/>
    <mergeCell ref="B4:C4"/>
    <mergeCell ref="A5:A13"/>
    <mergeCell ref="B5:B7"/>
    <mergeCell ref="E5:E13"/>
    <mergeCell ref="B8:B13"/>
    <mergeCell ref="G3:G4"/>
    <mergeCell ref="B14:B16"/>
    <mergeCell ref="B17:B22"/>
  </mergeCells>
  <dataValidations xWindow="807" yWindow="699" count="9">
    <dataValidation allowBlank="1" showInputMessage="1" promptTitle="Povinný údaj" prompt="Zadajte miesto konania SVO." sqref="F5:F40" xr:uid="{F6F0DCDD-5B13-46E5-9F9C-D8FC9C5C1913}"/>
    <dataValidation type="whole" errorStyle="warning" operator="greaterThan" allowBlank="1" showInputMessage="1" showErrorMessage="1" errorTitle="Neplatný údaj" error="Musíte zadať celé kladné číslo." promptTitle="Povinný údaj" prompt="Zadajte plánovaný počet zapojených detí." sqref="H5:H40" xr:uid="{0E4CAA28-E74D-462C-8AB8-B054FE1688A2}">
      <formula1>0</formula1>
    </dataValidation>
    <dataValidation allowBlank="1" showInputMessage="1" promptTitle="Povinný údaj" prompt="Zadajte upresnenie plánovaného predmetu pomoci / plánovaného nákladu." sqref="I5:I40" xr:uid="{D0046CFD-B1AB-49F1-AC2F-AE4A07B034A8}"/>
    <dataValidation allowBlank="1" showInputMessage="1" promptTitle="Povinný údaj" prompt="Zadajte mernú jednotku (MJ)." sqref="J5:J40" xr:uid="{77E7E91B-DF00-4C8C-AF5B-CBCA6EE66B77}"/>
    <dataValidation type="decimal" errorStyle="warning" operator="greaterThan" allowBlank="1" showInputMessage="1" showErrorMessage="1" errorTitle="Chybný údaj" error="Zadajte číslo." promptTitle="Povinný údaj" prompt="Zadajte predpokladané množstvo v MJ (odhad)." sqref="K5:K40" xr:uid="{19A6E299-2C57-446A-A2DA-CA2007F28EA3}">
      <formula1>0</formula1>
    </dataValidation>
    <dataValidation type="decimal" errorStyle="warning" operator="greaterThan" allowBlank="1" showInputMessage="1" showErrorMessage="1" errorTitle="Chybný údaj" error="Zadajte číslo." promptTitle="Povinný údaj" prompt="Zadajte cenu za MJ v € bez DPH._x000a_" sqref="L5:L40" xr:uid="{78216ED7-B62E-405F-B6AB-1E28C9A06EBE}">
      <formula1>0</formula1>
    </dataValidation>
    <dataValidation type="whole" errorStyle="warning" operator="greaterThan" allowBlank="1" showErrorMessage="1" errorTitle="Upozornenie" error="Nebola zadaná minimálne 1 povinná téma." sqref="O6" xr:uid="{6231ACDE-2664-4A70-A02D-623BEB212C90}">
      <formula1>2</formula1>
    </dataValidation>
    <dataValidation type="custom" errorStyle="warning" allowBlank="1" showErrorMessage="1" errorTitle="Chyba" error="Nebola zadaná mionimálne 1 povinná téma." sqref="B5:B7" xr:uid="{CD6C8261-08BA-448D-8F63-E1FD4DD9254B}">
      <formula1>IF(D5:D7,"ÁNO")</formula1>
    </dataValidation>
    <dataValidation errorStyle="warning" operator="equal" allowBlank="1" showInputMessage="1" errorTitle="Povinný údaj" error="Zadajte popis SVO (spôsob realizáce, cieľ/e SVO, naplnenie témy SVO)." promptTitle="Povinný údaj" prompt="Zadajte popis SVO (spôsob realizácie, cieľ/e SVO, naplnenie témy SVO)." sqref="E5:E40" xr:uid="{60E2869D-2087-4616-8C2D-E6EDC91DF940}"/>
  </dataValidations>
  <pageMargins left="0.7" right="0.7" top="0.75" bottom="0.75" header="0.3" footer="0.3"/>
  <pageSetup paperSize="9" scale="51" orientation="landscape" r:id="rId1"/>
  <headerFooter>
    <oddFooter>&amp;C_x000D_&amp;1#&amp;"Calibri"&amp;11&amp;K008000     INTERNÉ</oddFooter>
  </headerFooter>
  <ignoredErrors>
    <ignoredError sqref="A5:A14 A23:A40" numberStoredAsText="1"/>
  </ignoredErrors>
  <extLst>
    <ext xmlns:x14="http://schemas.microsoft.com/office/spreadsheetml/2009/9/main" uri="{CCE6A557-97BC-4b89-ADB6-D9C93CAAB3DF}">
      <x14:dataValidations xmlns:xm="http://schemas.microsoft.com/office/excel/2006/main" xWindow="807" yWindow="699" count="3">
        <x14:dataValidation type="list" errorStyle="warning" allowBlank="1" showInputMessage="1" error="povinný údaj" promptTitle="Povinný údaj" prompt="Vyberte zo zoznamu možností." xr:uid="{BCEB822B-8F35-4FC3-8801-A4F32F436A8F}">
          <x14:formula1>
            <xm:f>výber!$A$2:$A$3</xm:f>
          </x14:formula1>
          <xm:sqref>D26:D30 D8:D12 D17:D21 D35:D39</xm:sqref>
        </x14:dataValidation>
        <x14:dataValidation type="list" errorStyle="warning" allowBlank="1" showInputMessage="1" showErrorMessage="1" error="Neplatný údaj" promptTitle="Povinný údaj" prompt="Vyberte zo zoznamu možností." xr:uid="{CB581A3C-9D0B-4B52-B70D-531FB568BC91}">
          <x14:formula1>
            <xm:f>výber!$B$2:$B$5</xm:f>
          </x14:formula1>
          <xm:sqref>G5:G40</xm:sqref>
        </x14:dataValidation>
        <x14:dataValidation type="list" errorStyle="warning" allowBlank="1" showInputMessage="1" error="povinný údaj" promptTitle="Povinný údaj" prompt="Vyberte zo zoznamu možností. Zvoliť minimálne 1 povinnú tému." xr:uid="{5B061540-1165-47F1-AE20-60926CC2FCC3}">
          <x14:formula1>
            <xm:f>výber!$A$2:$A$3</xm:f>
          </x14:formula1>
          <xm:sqref>D32:D34 D14:D16 D23:D25 D5:D7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09395-E921-48BF-BBDA-69E3DCCD2ABB}">
  <dimension ref="A1:K42"/>
  <sheetViews>
    <sheetView workbookViewId="0">
      <selection activeCell="F2" sqref="F2"/>
    </sheetView>
  </sheetViews>
  <sheetFormatPr defaultRowHeight="15" x14ac:dyDescent="0.25"/>
  <cols>
    <col min="1" max="1" width="10" customWidth="1"/>
    <col min="2" max="2" width="68.5703125" bestFit="1" customWidth="1"/>
    <col min="3" max="3" width="11.42578125" customWidth="1"/>
    <col min="4" max="4" width="36.42578125" bestFit="1" customWidth="1"/>
    <col min="5" max="5" width="14.28515625" customWidth="1"/>
    <col min="6" max="6" width="20" customWidth="1"/>
    <col min="7" max="7" width="10" customWidth="1"/>
    <col min="8" max="8" width="11.42578125" customWidth="1"/>
    <col min="9" max="11" width="28.5703125" customWidth="1"/>
  </cols>
  <sheetData>
    <row r="1" spans="1:11" ht="60" customHeight="1" thickBot="1" x14ac:dyDescent="0.3">
      <c r="A1" s="61" t="s">
        <v>50</v>
      </c>
      <c r="B1" s="62" t="s">
        <v>51</v>
      </c>
      <c r="C1" s="62" t="s">
        <v>52</v>
      </c>
      <c r="D1" s="62" t="s">
        <v>53</v>
      </c>
      <c r="E1" s="62" t="s">
        <v>54</v>
      </c>
      <c r="F1" s="62" t="s">
        <v>104</v>
      </c>
      <c r="G1" s="62" t="s">
        <v>55</v>
      </c>
      <c r="H1" s="62" t="s">
        <v>56</v>
      </c>
      <c r="I1" s="62" t="s">
        <v>105</v>
      </c>
      <c r="J1" s="62" t="s">
        <v>106</v>
      </c>
      <c r="K1" s="62" t="s">
        <v>107</v>
      </c>
    </row>
    <row r="2" spans="1:11" x14ac:dyDescent="0.25">
      <c r="A2" s="57">
        <v>1</v>
      </c>
      <c r="B2" s="58" t="s">
        <v>57</v>
      </c>
      <c r="C2" s="59" t="s">
        <v>95</v>
      </c>
      <c r="D2" s="58" t="s">
        <v>80</v>
      </c>
      <c r="E2" s="60" t="s">
        <v>97</v>
      </c>
      <c r="F2" s="69"/>
      <c r="G2" s="51">
        <v>1.22</v>
      </c>
      <c r="H2" s="51">
        <v>7.0000000000000007E-2</v>
      </c>
      <c r="I2" s="51">
        <f>ROUND($F2*G2,2)</f>
        <v>0</v>
      </c>
      <c r="J2" s="51">
        <f>ROUND($F2*H2,2)</f>
        <v>0</v>
      </c>
      <c r="K2" s="52">
        <f>I2+J2</f>
        <v>0</v>
      </c>
    </row>
    <row r="3" spans="1:11" x14ac:dyDescent="0.25">
      <c r="A3" s="39">
        <v>2</v>
      </c>
      <c r="B3" s="36" t="s">
        <v>57</v>
      </c>
      <c r="C3" s="35" t="s">
        <v>95</v>
      </c>
      <c r="D3" s="36" t="s">
        <v>78</v>
      </c>
      <c r="E3" s="37" t="s">
        <v>98</v>
      </c>
      <c r="F3" s="70"/>
      <c r="G3" s="38">
        <v>0.71</v>
      </c>
      <c r="H3" s="38">
        <v>0.04</v>
      </c>
      <c r="I3" s="38">
        <f t="shared" ref="I3:I41" si="0">ROUND($F3*G3,2)</f>
        <v>0</v>
      </c>
      <c r="J3" s="38">
        <f t="shared" ref="J3:J41" si="1">ROUND($F3*H3,2)</f>
        <v>0</v>
      </c>
      <c r="K3" s="40">
        <f t="shared" ref="K3:K41" si="2">I3+J3</f>
        <v>0</v>
      </c>
    </row>
    <row r="4" spans="1:11" x14ac:dyDescent="0.25">
      <c r="A4" s="39">
        <v>3</v>
      </c>
      <c r="B4" s="36" t="s">
        <v>57</v>
      </c>
      <c r="C4" s="35" t="s">
        <v>95</v>
      </c>
      <c r="D4" s="36" t="s">
        <v>120</v>
      </c>
      <c r="E4" s="37" t="s">
        <v>98</v>
      </c>
      <c r="F4" s="70"/>
      <c r="G4" s="38">
        <v>0.56000000000000005</v>
      </c>
      <c r="H4" s="38">
        <v>0.03</v>
      </c>
      <c r="I4" s="38">
        <f t="shared" si="0"/>
        <v>0</v>
      </c>
      <c r="J4" s="38">
        <f t="shared" si="1"/>
        <v>0</v>
      </c>
      <c r="K4" s="40">
        <f t="shared" si="2"/>
        <v>0</v>
      </c>
    </row>
    <row r="5" spans="1:11" x14ac:dyDescent="0.25">
      <c r="A5" s="39">
        <v>4</v>
      </c>
      <c r="B5" s="36" t="s">
        <v>58</v>
      </c>
      <c r="C5" s="35" t="s">
        <v>95</v>
      </c>
      <c r="D5" s="36" t="s">
        <v>121</v>
      </c>
      <c r="E5" s="37" t="s">
        <v>97</v>
      </c>
      <c r="F5" s="70"/>
      <c r="G5" s="38">
        <v>1.3</v>
      </c>
      <c r="H5" s="38">
        <v>7.0000000000000007E-2</v>
      </c>
      <c r="I5" s="38">
        <f t="shared" si="0"/>
        <v>0</v>
      </c>
      <c r="J5" s="38">
        <f t="shared" si="1"/>
        <v>0</v>
      </c>
      <c r="K5" s="40">
        <f t="shared" si="2"/>
        <v>0</v>
      </c>
    </row>
    <row r="6" spans="1:11" x14ac:dyDescent="0.25">
      <c r="A6" s="39">
        <v>5</v>
      </c>
      <c r="B6" s="36" t="s">
        <v>59</v>
      </c>
      <c r="C6" s="35" t="s">
        <v>95</v>
      </c>
      <c r="D6" s="36" t="s">
        <v>79</v>
      </c>
      <c r="E6" s="37" t="s">
        <v>97</v>
      </c>
      <c r="F6" s="70"/>
      <c r="G6" s="38">
        <v>1.75</v>
      </c>
      <c r="H6" s="38">
        <v>0.34</v>
      </c>
      <c r="I6" s="38">
        <f t="shared" si="0"/>
        <v>0</v>
      </c>
      <c r="J6" s="38">
        <f t="shared" si="1"/>
        <v>0</v>
      </c>
      <c r="K6" s="40">
        <f t="shared" si="2"/>
        <v>0</v>
      </c>
    </row>
    <row r="7" spans="1:11" x14ac:dyDescent="0.25">
      <c r="A7" s="39">
        <v>6</v>
      </c>
      <c r="B7" s="36" t="s">
        <v>59</v>
      </c>
      <c r="C7" s="35" t="s">
        <v>95</v>
      </c>
      <c r="D7" s="36" t="s">
        <v>78</v>
      </c>
      <c r="E7" s="37" t="s">
        <v>98</v>
      </c>
      <c r="F7" s="70"/>
      <c r="G7" s="38">
        <v>0.62</v>
      </c>
      <c r="H7" s="38">
        <v>0.12</v>
      </c>
      <c r="I7" s="38">
        <f t="shared" si="0"/>
        <v>0</v>
      </c>
      <c r="J7" s="38">
        <f t="shared" si="1"/>
        <v>0</v>
      </c>
      <c r="K7" s="40">
        <f t="shared" si="2"/>
        <v>0</v>
      </c>
    </row>
    <row r="8" spans="1:11" x14ac:dyDescent="0.25">
      <c r="A8" s="39">
        <v>7</v>
      </c>
      <c r="B8" s="36" t="s">
        <v>60</v>
      </c>
      <c r="C8" s="35" t="s">
        <v>95</v>
      </c>
      <c r="D8" s="36" t="s">
        <v>80</v>
      </c>
      <c r="E8" s="37" t="s">
        <v>97</v>
      </c>
      <c r="F8" s="70"/>
      <c r="G8" s="38">
        <v>0.99</v>
      </c>
      <c r="H8" s="38">
        <v>0.05</v>
      </c>
      <c r="I8" s="38">
        <f t="shared" si="0"/>
        <v>0</v>
      </c>
      <c r="J8" s="38">
        <f t="shared" si="1"/>
        <v>0</v>
      </c>
      <c r="K8" s="40">
        <f t="shared" si="2"/>
        <v>0</v>
      </c>
    </row>
    <row r="9" spans="1:11" x14ac:dyDescent="0.25">
      <c r="A9" s="39">
        <v>8</v>
      </c>
      <c r="B9" s="36" t="s">
        <v>60</v>
      </c>
      <c r="C9" s="35" t="s">
        <v>95</v>
      </c>
      <c r="D9" s="36" t="s">
        <v>78</v>
      </c>
      <c r="E9" s="37" t="s">
        <v>98</v>
      </c>
      <c r="F9" s="70"/>
      <c r="G9" s="38">
        <v>0.66</v>
      </c>
      <c r="H9" s="38">
        <v>0.04</v>
      </c>
      <c r="I9" s="38">
        <f t="shared" si="0"/>
        <v>0</v>
      </c>
      <c r="J9" s="38">
        <f t="shared" si="1"/>
        <v>0</v>
      </c>
      <c r="K9" s="40">
        <f t="shared" si="2"/>
        <v>0</v>
      </c>
    </row>
    <row r="10" spans="1:11" x14ac:dyDescent="0.25">
      <c r="A10" s="39">
        <v>9</v>
      </c>
      <c r="B10" s="36" t="s">
        <v>61</v>
      </c>
      <c r="C10" s="35" t="s">
        <v>95</v>
      </c>
      <c r="D10" s="36" t="s">
        <v>121</v>
      </c>
      <c r="E10" s="37" t="s">
        <v>97</v>
      </c>
      <c r="F10" s="70"/>
      <c r="G10" s="38">
        <v>1.04</v>
      </c>
      <c r="H10" s="38">
        <v>0.06</v>
      </c>
      <c r="I10" s="38">
        <f t="shared" si="0"/>
        <v>0</v>
      </c>
      <c r="J10" s="38">
        <f t="shared" si="1"/>
        <v>0</v>
      </c>
      <c r="K10" s="40">
        <f t="shared" si="2"/>
        <v>0</v>
      </c>
    </row>
    <row r="11" spans="1:11" x14ac:dyDescent="0.25">
      <c r="A11" s="39">
        <v>10</v>
      </c>
      <c r="B11" s="36" t="s">
        <v>62</v>
      </c>
      <c r="C11" s="35" t="s">
        <v>95</v>
      </c>
      <c r="D11" s="36" t="s">
        <v>79</v>
      </c>
      <c r="E11" s="37" t="s">
        <v>97</v>
      </c>
      <c r="F11" s="70"/>
      <c r="G11" s="38">
        <v>1.45</v>
      </c>
      <c r="H11" s="38">
        <v>0.28000000000000003</v>
      </c>
      <c r="I11" s="38">
        <f t="shared" si="0"/>
        <v>0</v>
      </c>
      <c r="J11" s="38">
        <f t="shared" si="1"/>
        <v>0</v>
      </c>
      <c r="K11" s="40">
        <f t="shared" si="2"/>
        <v>0</v>
      </c>
    </row>
    <row r="12" spans="1:11" x14ac:dyDescent="0.25">
      <c r="A12" s="39">
        <v>11</v>
      </c>
      <c r="B12" s="36" t="s">
        <v>62</v>
      </c>
      <c r="C12" s="35" t="s">
        <v>95</v>
      </c>
      <c r="D12" s="36" t="s">
        <v>78</v>
      </c>
      <c r="E12" s="37" t="s">
        <v>98</v>
      </c>
      <c r="F12" s="70"/>
      <c r="G12" s="38">
        <v>0.5</v>
      </c>
      <c r="H12" s="38">
        <v>0.1</v>
      </c>
      <c r="I12" s="38">
        <f t="shared" si="0"/>
        <v>0</v>
      </c>
      <c r="J12" s="38">
        <f t="shared" si="1"/>
        <v>0</v>
      </c>
      <c r="K12" s="40">
        <f t="shared" si="2"/>
        <v>0</v>
      </c>
    </row>
    <row r="13" spans="1:11" x14ac:dyDescent="0.25">
      <c r="A13" s="39">
        <v>12</v>
      </c>
      <c r="B13" s="36" t="s">
        <v>63</v>
      </c>
      <c r="C13" s="35" t="s">
        <v>95</v>
      </c>
      <c r="D13" s="36" t="s">
        <v>121</v>
      </c>
      <c r="E13" s="37" t="s">
        <v>97</v>
      </c>
      <c r="F13" s="70"/>
      <c r="G13" s="38">
        <v>1.44</v>
      </c>
      <c r="H13" s="38">
        <v>0.28000000000000003</v>
      </c>
      <c r="I13" s="38">
        <f t="shared" si="0"/>
        <v>0</v>
      </c>
      <c r="J13" s="38">
        <f t="shared" si="1"/>
        <v>0</v>
      </c>
      <c r="K13" s="40">
        <f t="shared" si="2"/>
        <v>0</v>
      </c>
    </row>
    <row r="14" spans="1:11" x14ac:dyDescent="0.25">
      <c r="A14" s="39">
        <v>13</v>
      </c>
      <c r="B14" s="36" t="s">
        <v>64</v>
      </c>
      <c r="C14" s="35" t="s">
        <v>96</v>
      </c>
      <c r="D14" s="36" t="s">
        <v>82</v>
      </c>
      <c r="E14" s="37" t="s">
        <v>98</v>
      </c>
      <c r="F14" s="70"/>
      <c r="G14" s="38">
        <v>0.44</v>
      </c>
      <c r="H14" s="38">
        <v>0.03</v>
      </c>
      <c r="I14" s="38">
        <f t="shared" si="0"/>
        <v>0</v>
      </c>
      <c r="J14" s="38">
        <f t="shared" si="1"/>
        <v>0</v>
      </c>
      <c r="K14" s="40">
        <f t="shared" si="2"/>
        <v>0</v>
      </c>
    </row>
    <row r="15" spans="1:11" x14ac:dyDescent="0.25">
      <c r="A15" s="39">
        <v>14</v>
      </c>
      <c r="B15" s="36" t="s">
        <v>64</v>
      </c>
      <c r="C15" s="35" t="s">
        <v>96</v>
      </c>
      <c r="D15" s="36" t="s">
        <v>83</v>
      </c>
      <c r="E15" s="37" t="s">
        <v>98</v>
      </c>
      <c r="F15" s="70"/>
      <c r="G15" s="38">
        <v>0.64</v>
      </c>
      <c r="H15" s="38">
        <v>0.04</v>
      </c>
      <c r="I15" s="38">
        <f t="shared" si="0"/>
        <v>0</v>
      </c>
      <c r="J15" s="38">
        <f t="shared" si="1"/>
        <v>0</v>
      </c>
      <c r="K15" s="40">
        <f t="shared" si="2"/>
        <v>0</v>
      </c>
    </row>
    <row r="16" spans="1:11" x14ac:dyDescent="0.25">
      <c r="A16" s="39">
        <v>15</v>
      </c>
      <c r="B16" s="36" t="s">
        <v>64</v>
      </c>
      <c r="C16" s="35" t="s">
        <v>96</v>
      </c>
      <c r="D16" s="36" t="s">
        <v>81</v>
      </c>
      <c r="E16" s="37" t="s">
        <v>98</v>
      </c>
      <c r="F16" s="70"/>
      <c r="G16" s="38">
        <v>0.62</v>
      </c>
      <c r="H16" s="38">
        <v>0.04</v>
      </c>
      <c r="I16" s="38">
        <f t="shared" si="0"/>
        <v>0</v>
      </c>
      <c r="J16" s="38">
        <f t="shared" si="1"/>
        <v>0</v>
      </c>
      <c r="K16" s="40">
        <f t="shared" si="2"/>
        <v>0</v>
      </c>
    </row>
    <row r="17" spans="1:11" x14ac:dyDescent="0.25">
      <c r="A17" s="39">
        <v>16</v>
      </c>
      <c r="B17" s="36" t="s">
        <v>64</v>
      </c>
      <c r="C17" s="35" t="s">
        <v>96</v>
      </c>
      <c r="D17" s="36" t="s">
        <v>122</v>
      </c>
      <c r="E17" s="37" t="s">
        <v>98</v>
      </c>
      <c r="F17" s="70"/>
      <c r="G17" s="38">
        <v>0.55000000000000004</v>
      </c>
      <c r="H17" s="38">
        <v>0.03</v>
      </c>
      <c r="I17" s="38">
        <f t="shared" si="0"/>
        <v>0</v>
      </c>
      <c r="J17" s="38">
        <f t="shared" si="1"/>
        <v>0</v>
      </c>
      <c r="K17" s="40">
        <f t="shared" si="2"/>
        <v>0</v>
      </c>
    </row>
    <row r="18" spans="1:11" x14ac:dyDescent="0.25">
      <c r="A18" s="39">
        <v>17</v>
      </c>
      <c r="B18" s="36" t="s">
        <v>64</v>
      </c>
      <c r="C18" s="35" t="s">
        <v>96</v>
      </c>
      <c r="D18" s="36" t="s">
        <v>123</v>
      </c>
      <c r="E18" s="37" t="s">
        <v>98</v>
      </c>
      <c r="F18" s="70"/>
      <c r="G18" s="38">
        <v>0.9</v>
      </c>
      <c r="H18" s="38">
        <v>0.05</v>
      </c>
      <c r="I18" s="38">
        <f t="shared" si="0"/>
        <v>0</v>
      </c>
      <c r="J18" s="38">
        <f t="shared" si="1"/>
        <v>0</v>
      </c>
      <c r="K18" s="40">
        <f t="shared" si="2"/>
        <v>0</v>
      </c>
    </row>
    <row r="19" spans="1:11" x14ac:dyDescent="0.25">
      <c r="A19" s="39">
        <v>18</v>
      </c>
      <c r="B19" s="36" t="s">
        <v>64</v>
      </c>
      <c r="C19" s="35" t="s">
        <v>96</v>
      </c>
      <c r="D19" s="36" t="s">
        <v>84</v>
      </c>
      <c r="E19" s="37" t="s">
        <v>98</v>
      </c>
      <c r="F19" s="70"/>
      <c r="G19" s="38">
        <v>1.7</v>
      </c>
      <c r="H19" s="38">
        <v>0.09</v>
      </c>
      <c r="I19" s="38">
        <f t="shared" si="0"/>
        <v>0</v>
      </c>
      <c r="J19" s="38">
        <f t="shared" si="1"/>
        <v>0</v>
      </c>
      <c r="K19" s="40">
        <f t="shared" si="2"/>
        <v>0</v>
      </c>
    </row>
    <row r="20" spans="1:11" x14ac:dyDescent="0.25">
      <c r="A20" s="39">
        <v>19</v>
      </c>
      <c r="B20" s="36" t="s">
        <v>65</v>
      </c>
      <c r="C20" s="35" t="s">
        <v>96</v>
      </c>
      <c r="D20" s="36" t="s">
        <v>85</v>
      </c>
      <c r="E20" s="37" t="s">
        <v>98</v>
      </c>
      <c r="F20" s="70"/>
      <c r="G20" s="38">
        <v>0.55000000000000004</v>
      </c>
      <c r="H20" s="38">
        <v>0.03</v>
      </c>
      <c r="I20" s="38">
        <f t="shared" si="0"/>
        <v>0</v>
      </c>
      <c r="J20" s="38">
        <f t="shared" si="1"/>
        <v>0</v>
      </c>
      <c r="K20" s="40">
        <f t="shared" si="2"/>
        <v>0</v>
      </c>
    </row>
    <row r="21" spans="1:11" x14ac:dyDescent="0.25">
      <c r="A21" s="39">
        <v>20</v>
      </c>
      <c r="B21" s="36" t="s">
        <v>65</v>
      </c>
      <c r="C21" s="35" t="s">
        <v>96</v>
      </c>
      <c r="D21" s="36" t="s">
        <v>81</v>
      </c>
      <c r="E21" s="37" t="s">
        <v>98</v>
      </c>
      <c r="F21" s="70"/>
      <c r="G21" s="38">
        <v>0.55000000000000004</v>
      </c>
      <c r="H21" s="38">
        <v>0.03</v>
      </c>
      <c r="I21" s="38">
        <f t="shared" si="0"/>
        <v>0</v>
      </c>
      <c r="J21" s="38">
        <f t="shared" si="1"/>
        <v>0</v>
      </c>
      <c r="K21" s="40">
        <f t="shared" si="2"/>
        <v>0</v>
      </c>
    </row>
    <row r="22" spans="1:11" x14ac:dyDescent="0.25">
      <c r="A22" s="39">
        <v>21</v>
      </c>
      <c r="B22" s="36" t="s">
        <v>66</v>
      </c>
      <c r="C22" s="35" t="s">
        <v>96</v>
      </c>
      <c r="D22" s="36" t="s">
        <v>86</v>
      </c>
      <c r="E22" s="37" t="s">
        <v>98</v>
      </c>
      <c r="F22" s="70"/>
      <c r="G22" s="38">
        <v>0.38</v>
      </c>
      <c r="H22" s="38">
        <v>0.02</v>
      </c>
      <c r="I22" s="38">
        <f t="shared" si="0"/>
        <v>0</v>
      </c>
      <c r="J22" s="38">
        <f t="shared" si="1"/>
        <v>0</v>
      </c>
      <c r="K22" s="40">
        <f t="shared" si="2"/>
        <v>0</v>
      </c>
    </row>
    <row r="23" spans="1:11" x14ac:dyDescent="0.25">
      <c r="A23" s="39">
        <v>22</v>
      </c>
      <c r="B23" s="36" t="s">
        <v>66</v>
      </c>
      <c r="C23" s="35" t="s">
        <v>96</v>
      </c>
      <c r="D23" s="36" t="s">
        <v>87</v>
      </c>
      <c r="E23" s="37" t="s">
        <v>98</v>
      </c>
      <c r="F23" s="70"/>
      <c r="G23" s="38">
        <v>0.45</v>
      </c>
      <c r="H23" s="38">
        <v>0.03</v>
      </c>
      <c r="I23" s="38">
        <f t="shared" si="0"/>
        <v>0</v>
      </c>
      <c r="J23" s="38">
        <f t="shared" si="1"/>
        <v>0</v>
      </c>
      <c r="K23" s="40">
        <f t="shared" si="2"/>
        <v>0</v>
      </c>
    </row>
    <row r="24" spans="1:11" x14ac:dyDescent="0.25">
      <c r="A24" s="39">
        <v>23</v>
      </c>
      <c r="B24" s="36" t="s">
        <v>66</v>
      </c>
      <c r="C24" s="35" t="s">
        <v>96</v>
      </c>
      <c r="D24" s="36" t="s">
        <v>88</v>
      </c>
      <c r="E24" s="37" t="s">
        <v>98</v>
      </c>
      <c r="F24" s="70"/>
      <c r="G24" s="38">
        <v>0.56000000000000005</v>
      </c>
      <c r="H24" s="38">
        <v>0.03</v>
      </c>
      <c r="I24" s="38">
        <f t="shared" si="0"/>
        <v>0</v>
      </c>
      <c r="J24" s="38">
        <f t="shared" si="1"/>
        <v>0</v>
      </c>
      <c r="K24" s="40">
        <f t="shared" si="2"/>
        <v>0</v>
      </c>
    </row>
    <row r="25" spans="1:11" x14ac:dyDescent="0.25">
      <c r="A25" s="39">
        <v>24</v>
      </c>
      <c r="B25" s="36" t="s">
        <v>66</v>
      </c>
      <c r="C25" s="35" t="s">
        <v>96</v>
      </c>
      <c r="D25" s="36" t="s">
        <v>89</v>
      </c>
      <c r="E25" s="37" t="s">
        <v>98</v>
      </c>
      <c r="F25" s="70"/>
      <c r="G25" s="38">
        <v>0.54</v>
      </c>
      <c r="H25" s="38">
        <v>0.03</v>
      </c>
      <c r="I25" s="38">
        <f t="shared" si="0"/>
        <v>0</v>
      </c>
      <c r="J25" s="38">
        <f t="shared" si="1"/>
        <v>0</v>
      </c>
      <c r="K25" s="40">
        <f t="shared" si="2"/>
        <v>0</v>
      </c>
    </row>
    <row r="26" spans="1:11" x14ac:dyDescent="0.25">
      <c r="A26" s="39">
        <v>25</v>
      </c>
      <c r="B26" s="36" t="s">
        <v>66</v>
      </c>
      <c r="C26" s="35" t="s">
        <v>96</v>
      </c>
      <c r="D26" s="36" t="s">
        <v>82</v>
      </c>
      <c r="E26" s="37" t="s">
        <v>98</v>
      </c>
      <c r="F26" s="70"/>
      <c r="G26" s="38">
        <v>0.68</v>
      </c>
      <c r="H26" s="38">
        <v>0.04</v>
      </c>
      <c r="I26" s="38">
        <f t="shared" si="0"/>
        <v>0</v>
      </c>
      <c r="J26" s="38">
        <f t="shared" si="1"/>
        <v>0</v>
      </c>
      <c r="K26" s="40">
        <f t="shared" si="2"/>
        <v>0</v>
      </c>
    </row>
    <row r="27" spans="1:11" x14ac:dyDescent="0.25">
      <c r="A27" s="39">
        <v>26</v>
      </c>
      <c r="B27" s="36" t="s">
        <v>67</v>
      </c>
      <c r="C27" s="35" t="s">
        <v>96</v>
      </c>
      <c r="D27" s="36" t="s">
        <v>89</v>
      </c>
      <c r="E27" s="37" t="s">
        <v>98</v>
      </c>
      <c r="F27" s="70"/>
      <c r="G27" s="38">
        <v>0.47</v>
      </c>
      <c r="H27" s="38">
        <v>0.03</v>
      </c>
      <c r="I27" s="38">
        <f t="shared" si="0"/>
        <v>0</v>
      </c>
      <c r="J27" s="38">
        <f t="shared" si="1"/>
        <v>0</v>
      </c>
      <c r="K27" s="40">
        <f t="shared" si="2"/>
        <v>0</v>
      </c>
    </row>
    <row r="28" spans="1:11" x14ac:dyDescent="0.25">
      <c r="A28" s="39">
        <v>27</v>
      </c>
      <c r="B28" s="36" t="s">
        <v>68</v>
      </c>
      <c r="C28" s="35" t="s">
        <v>96</v>
      </c>
      <c r="D28" s="36" t="s">
        <v>90</v>
      </c>
      <c r="E28" s="37" t="s">
        <v>98</v>
      </c>
      <c r="F28" s="70"/>
      <c r="G28" s="38">
        <v>0.75</v>
      </c>
      <c r="H28" s="38">
        <v>0.04</v>
      </c>
      <c r="I28" s="38">
        <f t="shared" si="0"/>
        <v>0</v>
      </c>
      <c r="J28" s="38">
        <f t="shared" si="1"/>
        <v>0</v>
      </c>
      <c r="K28" s="40">
        <f t="shared" si="2"/>
        <v>0</v>
      </c>
    </row>
    <row r="29" spans="1:11" x14ac:dyDescent="0.25">
      <c r="A29" s="39">
        <v>28</v>
      </c>
      <c r="B29" s="36" t="s">
        <v>69</v>
      </c>
      <c r="C29" s="35" t="s">
        <v>96</v>
      </c>
      <c r="D29" s="36" t="s">
        <v>88</v>
      </c>
      <c r="E29" s="37" t="s">
        <v>98</v>
      </c>
      <c r="F29" s="70"/>
      <c r="G29" s="38">
        <v>0.63</v>
      </c>
      <c r="H29" s="38">
        <v>0.04</v>
      </c>
      <c r="I29" s="38">
        <f t="shared" si="0"/>
        <v>0</v>
      </c>
      <c r="J29" s="38">
        <f t="shared" si="1"/>
        <v>0</v>
      </c>
      <c r="K29" s="40">
        <f t="shared" si="2"/>
        <v>0</v>
      </c>
    </row>
    <row r="30" spans="1:11" x14ac:dyDescent="0.25">
      <c r="A30" s="39">
        <v>29</v>
      </c>
      <c r="B30" s="36" t="s">
        <v>70</v>
      </c>
      <c r="C30" s="35" t="s">
        <v>96</v>
      </c>
      <c r="D30" s="36" t="s">
        <v>124</v>
      </c>
      <c r="E30" s="37" t="s">
        <v>98</v>
      </c>
      <c r="F30" s="70"/>
      <c r="G30" s="38">
        <v>1.59</v>
      </c>
      <c r="H30" s="38">
        <v>0.08</v>
      </c>
      <c r="I30" s="38">
        <f t="shared" si="0"/>
        <v>0</v>
      </c>
      <c r="J30" s="38">
        <f t="shared" si="1"/>
        <v>0</v>
      </c>
      <c r="K30" s="40">
        <f t="shared" si="2"/>
        <v>0</v>
      </c>
    </row>
    <row r="31" spans="1:11" x14ac:dyDescent="0.25">
      <c r="A31" s="39">
        <v>30</v>
      </c>
      <c r="B31" s="36" t="s">
        <v>70</v>
      </c>
      <c r="C31" s="35" t="s">
        <v>96</v>
      </c>
      <c r="D31" s="36" t="s">
        <v>125</v>
      </c>
      <c r="E31" s="37" t="s">
        <v>98</v>
      </c>
      <c r="F31" s="70"/>
      <c r="G31" s="38">
        <v>1.61</v>
      </c>
      <c r="H31" s="38">
        <v>0.09</v>
      </c>
      <c r="I31" s="38">
        <f t="shared" si="0"/>
        <v>0</v>
      </c>
      <c r="J31" s="38">
        <f t="shared" si="1"/>
        <v>0</v>
      </c>
      <c r="K31" s="40">
        <f t="shared" si="2"/>
        <v>0</v>
      </c>
    </row>
    <row r="32" spans="1:11" x14ac:dyDescent="0.25">
      <c r="A32" s="39">
        <v>31</v>
      </c>
      <c r="B32" s="36" t="s">
        <v>71</v>
      </c>
      <c r="C32" s="35" t="s">
        <v>96</v>
      </c>
      <c r="D32" s="36" t="s">
        <v>91</v>
      </c>
      <c r="E32" s="37" t="s">
        <v>98</v>
      </c>
      <c r="F32" s="70"/>
      <c r="G32" s="38">
        <v>1.08</v>
      </c>
      <c r="H32" s="38">
        <v>0.21</v>
      </c>
      <c r="I32" s="38">
        <f t="shared" si="0"/>
        <v>0</v>
      </c>
      <c r="J32" s="38">
        <f t="shared" si="1"/>
        <v>0</v>
      </c>
      <c r="K32" s="40">
        <f t="shared" si="2"/>
        <v>0</v>
      </c>
    </row>
    <row r="33" spans="1:11" x14ac:dyDescent="0.25">
      <c r="A33" s="39">
        <v>32</v>
      </c>
      <c r="B33" s="36" t="s">
        <v>71</v>
      </c>
      <c r="C33" s="35" t="s">
        <v>96</v>
      </c>
      <c r="D33" s="36" t="s">
        <v>126</v>
      </c>
      <c r="E33" s="37" t="s">
        <v>98</v>
      </c>
      <c r="F33" s="70"/>
      <c r="G33" s="38">
        <v>1.3</v>
      </c>
      <c r="H33" s="38">
        <v>0.25</v>
      </c>
      <c r="I33" s="38">
        <f t="shared" si="0"/>
        <v>0</v>
      </c>
      <c r="J33" s="38">
        <f t="shared" si="1"/>
        <v>0</v>
      </c>
      <c r="K33" s="40">
        <f t="shared" si="2"/>
        <v>0</v>
      </c>
    </row>
    <row r="34" spans="1:11" x14ac:dyDescent="0.25">
      <c r="A34" s="39">
        <v>33</v>
      </c>
      <c r="B34" s="36" t="s">
        <v>72</v>
      </c>
      <c r="C34" s="35" t="s">
        <v>96</v>
      </c>
      <c r="D34" s="36" t="s">
        <v>81</v>
      </c>
      <c r="E34" s="37" t="s">
        <v>98</v>
      </c>
      <c r="F34" s="71"/>
      <c r="G34" s="38">
        <v>0.86</v>
      </c>
      <c r="H34" s="38">
        <v>0.17</v>
      </c>
      <c r="I34" s="38">
        <f t="shared" si="0"/>
        <v>0</v>
      </c>
      <c r="J34" s="38">
        <f t="shared" si="1"/>
        <v>0</v>
      </c>
      <c r="K34" s="40">
        <f t="shared" si="2"/>
        <v>0</v>
      </c>
    </row>
    <row r="35" spans="1:11" x14ac:dyDescent="0.25">
      <c r="A35" s="39">
        <v>34</v>
      </c>
      <c r="B35" s="36" t="s">
        <v>118</v>
      </c>
      <c r="C35" s="35" t="s">
        <v>96</v>
      </c>
      <c r="D35" s="36" t="s">
        <v>91</v>
      </c>
      <c r="E35" s="37" t="s">
        <v>98</v>
      </c>
      <c r="F35" s="70"/>
      <c r="G35" s="38">
        <v>1.02</v>
      </c>
      <c r="H35" s="38">
        <v>0.2</v>
      </c>
      <c r="I35" s="38">
        <f t="shared" si="0"/>
        <v>0</v>
      </c>
      <c r="J35" s="38">
        <f t="shared" si="1"/>
        <v>0</v>
      </c>
      <c r="K35" s="40">
        <f t="shared" si="2"/>
        <v>0</v>
      </c>
    </row>
    <row r="36" spans="1:11" x14ac:dyDescent="0.25">
      <c r="A36" s="39">
        <v>35</v>
      </c>
      <c r="B36" s="36" t="s">
        <v>73</v>
      </c>
      <c r="C36" s="35" t="s">
        <v>96</v>
      </c>
      <c r="D36" s="36" t="s">
        <v>92</v>
      </c>
      <c r="E36" s="37" t="s">
        <v>98</v>
      </c>
      <c r="F36" s="71"/>
      <c r="G36" s="38">
        <v>1.25</v>
      </c>
      <c r="H36" s="38">
        <v>0.24</v>
      </c>
      <c r="I36" s="38">
        <f t="shared" si="0"/>
        <v>0</v>
      </c>
      <c r="J36" s="38">
        <f t="shared" si="1"/>
        <v>0</v>
      </c>
      <c r="K36" s="40">
        <f t="shared" si="2"/>
        <v>0</v>
      </c>
    </row>
    <row r="37" spans="1:11" x14ac:dyDescent="0.25">
      <c r="A37" s="39">
        <v>36</v>
      </c>
      <c r="B37" s="36" t="s">
        <v>74</v>
      </c>
      <c r="C37" s="35" t="s">
        <v>96</v>
      </c>
      <c r="D37" s="36" t="s">
        <v>92</v>
      </c>
      <c r="E37" s="37" t="s">
        <v>98</v>
      </c>
      <c r="F37" s="71"/>
      <c r="G37" s="38">
        <v>1.25</v>
      </c>
      <c r="H37" s="38">
        <v>0.24</v>
      </c>
      <c r="I37" s="38">
        <f t="shared" ref="I37:I38" si="3">ROUND($F37*G37,2)</f>
        <v>0</v>
      </c>
      <c r="J37" s="38">
        <f t="shared" ref="J37:J38" si="4">ROUND($F37*H37,2)</f>
        <v>0</v>
      </c>
      <c r="K37" s="40">
        <f t="shared" ref="K37:K38" si="5">I37+J37</f>
        <v>0</v>
      </c>
    </row>
    <row r="38" spans="1:11" x14ac:dyDescent="0.25">
      <c r="A38" s="39">
        <v>37</v>
      </c>
      <c r="B38" s="36" t="s">
        <v>75</v>
      </c>
      <c r="C38" s="35" t="s">
        <v>96</v>
      </c>
      <c r="D38" s="36" t="s">
        <v>127</v>
      </c>
      <c r="E38" s="37" t="s">
        <v>98</v>
      </c>
      <c r="F38" s="70"/>
      <c r="G38" s="38">
        <v>1.78</v>
      </c>
      <c r="H38" s="38">
        <v>0.34</v>
      </c>
      <c r="I38" s="38">
        <f t="shared" si="3"/>
        <v>0</v>
      </c>
      <c r="J38" s="38">
        <f t="shared" si="4"/>
        <v>0</v>
      </c>
      <c r="K38" s="40">
        <f t="shared" si="5"/>
        <v>0</v>
      </c>
    </row>
    <row r="39" spans="1:11" x14ac:dyDescent="0.25">
      <c r="A39" s="39">
        <v>38</v>
      </c>
      <c r="B39" s="36" t="s">
        <v>119</v>
      </c>
      <c r="C39" s="35" t="s">
        <v>96</v>
      </c>
      <c r="D39" s="36" t="s">
        <v>128</v>
      </c>
      <c r="E39" s="37" t="s">
        <v>98</v>
      </c>
      <c r="F39" s="71"/>
      <c r="G39" s="38">
        <v>2.09</v>
      </c>
      <c r="H39" s="38">
        <v>0.4</v>
      </c>
      <c r="I39" s="38">
        <f t="shared" si="0"/>
        <v>0</v>
      </c>
      <c r="J39" s="38">
        <f t="shared" si="1"/>
        <v>0</v>
      </c>
      <c r="K39" s="40">
        <f t="shared" si="2"/>
        <v>0</v>
      </c>
    </row>
    <row r="40" spans="1:11" x14ac:dyDescent="0.25">
      <c r="A40" s="39">
        <v>39</v>
      </c>
      <c r="B40" s="36" t="s">
        <v>76</v>
      </c>
      <c r="C40" s="35" t="s">
        <v>96</v>
      </c>
      <c r="D40" s="36" t="s">
        <v>93</v>
      </c>
      <c r="E40" s="37" t="s">
        <v>98</v>
      </c>
      <c r="F40" s="70"/>
      <c r="G40" s="38">
        <v>1.55</v>
      </c>
      <c r="H40" s="38">
        <v>0.3</v>
      </c>
      <c r="I40" s="38">
        <f t="shared" si="0"/>
        <v>0</v>
      </c>
      <c r="J40" s="38">
        <f t="shared" si="1"/>
        <v>0</v>
      </c>
      <c r="K40" s="40">
        <f t="shared" si="2"/>
        <v>0</v>
      </c>
    </row>
    <row r="41" spans="1:11" ht="15.75" thickBot="1" x14ac:dyDescent="0.3">
      <c r="A41" s="41">
        <v>40</v>
      </c>
      <c r="B41" s="42" t="s">
        <v>77</v>
      </c>
      <c r="C41" s="43" t="s">
        <v>96</v>
      </c>
      <c r="D41" s="42" t="s">
        <v>94</v>
      </c>
      <c r="E41" s="44" t="s">
        <v>98</v>
      </c>
      <c r="F41" s="72"/>
      <c r="G41" s="45">
        <v>1.63</v>
      </c>
      <c r="H41" s="45">
        <v>0.31</v>
      </c>
      <c r="I41" s="45">
        <f t="shared" si="0"/>
        <v>0</v>
      </c>
      <c r="J41" s="45">
        <f t="shared" si="1"/>
        <v>0</v>
      </c>
      <c r="K41" s="46">
        <f t="shared" si="2"/>
        <v>0</v>
      </c>
    </row>
    <row r="42" spans="1:11" ht="15.75" thickBot="1" x14ac:dyDescent="0.3">
      <c r="A42" s="105" t="s">
        <v>99</v>
      </c>
      <c r="B42" s="106"/>
      <c r="C42" s="106"/>
      <c r="D42" s="106"/>
      <c r="E42" s="106"/>
      <c r="F42" s="106"/>
      <c r="G42" s="106"/>
      <c r="H42" s="106"/>
      <c r="I42" s="47">
        <f>SUM(I2:I41)</f>
        <v>0</v>
      </c>
      <c r="J42" s="47">
        <f t="shared" ref="J42:K42" si="6">SUM(J2:J41)</f>
        <v>0</v>
      </c>
      <c r="K42" s="48">
        <f t="shared" si="6"/>
        <v>0</v>
      </c>
    </row>
  </sheetData>
  <mergeCells count="1">
    <mergeCell ref="A42:H42"/>
  </mergeCells>
  <dataValidations count="1">
    <dataValidation type="decimal" errorStyle="warning" operator="greaterThan" allowBlank="1" showInputMessage="1" showErrorMessage="1" errorTitle="Chybný údaj" error="Zadate číslo." promptTitle="Povinný údaj" prompt="Zadajte plánované dodané alebo distribuované množstvo mliečnych výrobkov v rámci ochutnávkových činností." sqref="F2:F41" xr:uid="{5524CEF6-89B8-4AC4-85D0-42DDF1D195F8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AC460-149E-493F-8A81-AF346609FC8D}">
  <sheetPr>
    <pageSetUpPr fitToPage="1"/>
  </sheetPr>
  <dimension ref="A1:M48"/>
  <sheetViews>
    <sheetView workbookViewId="0">
      <selection activeCell="E3" sqref="E3:E4"/>
    </sheetView>
  </sheetViews>
  <sheetFormatPr defaultRowHeight="15" x14ac:dyDescent="0.25"/>
  <cols>
    <col min="3" max="3" width="57.140625" customWidth="1"/>
    <col min="4" max="4" width="16.28515625" customWidth="1"/>
    <col min="5" max="5" width="49.140625" customWidth="1"/>
    <col min="6" max="7" width="14.42578125" customWidth="1"/>
    <col min="8" max="8" width="14.7109375" customWidth="1"/>
    <col min="9" max="9" width="14.85546875" customWidth="1"/>
    <col min="11" max="11" width="16.5703125" customWidth="1"/>
    <col min="12" max="12" width="13.28515625" customWidth="1"/>
    <col min="13" max="13" width="15.5703125" customWidth="1"/>
  </cols>
  <sheetData>
    <row r="1" spans="1:13" ht="19.5" thickBot="1" x14ac:dyDescent="0.35">
      <c r="A1" s="92" t="s">
        <v>37</v>
      </c>
      <c r="B1" s="92"/>
      <c r="C1" s="92"/>
      <c r="D1" s="92"/>
      <c r="E1" s="21" t="s">
        <v>1</v>
      </c>
      <c r="F1" s="22"/>
      <c r="G1" s="22"/>
      <c r="H1" s="23"/>
      <c r="I1" s="22"/>
      <c r="J1" s="22"/>
      <c r="K1" s="22"/>
      <c r="L1" s="22"/>
      <c r="M1" s="22"/>
    </row>
    <row r="2" spans="1:13" ht="15.75" customHeight="1" thickBot="1" x14ac:dyDescent="0.3">
      <c r="A2" s="93" t="s">
        <v>15</v>
      </c>
      <c r="B2" s="94"/>
      <c r="C2" s="94"/>
      <c r="D2" s="94"/>
      <c r="E2" s="24">
        <f>SUM(M5:M48)</f>
        <v>0</v>
      </c>
      <c r="F2" s="22"/>
      <c r="G2" s="22"/>
      <c r="H2" s="23"/>
      <c r="I2" s="22"/>
      <c r="J2" s="22"/>
      <c r="K2" s="22"/>
      <c r="L2" s="22"/>
      <c r="M2" s="22"/>
    </row>
    <row r="3" spans="1:13" ht="60" customHeight="1" x14ac:dyDescent="0.25">
      <c r="A3" s="95" t="s">
        <v>20</v>
      </c>
      <c r="B3" s="96" t="s">
        <v>2</v>
      </c>
      <c r="C3" s="97"/>
      <c r="D3" s="98"/>
      <c r="E3" s="81" t="s">
        <v>129</v>
      </c>
      <c r="F3" s="85" t="s">
        <v>17</v>
      </c>
      <c r="G3" s="85" t="s">
        <v>18</v>
      </c>
      <c r="H3" s="85" t="s">
        <v>19</v>
      </c>
      <c r="I3" s="79" t="s">
        <v>34</v>
      </c>
      <c r="J3" s="83" t="s">
        <v>22</v>
      </c>
      <c r="K3" s="101" t="s">
        <v>33</v>
      </c>
      <c r="L3" s="101" t="s">
        <v>31</v>
      </c>
      <c r="M3" s="103" t="s">
        <v>32</v>
      </c>
    </row>
    <row r="4" spans="1:13" ht="30" customHeight="1" thickBot="1" x14ac:dyDescent="0.3">
      <c r="A4" s="95"/>
      <c r="B4" s="87" t="s">
        <v>3</v>
      </c>
      <c r="C4" s="87"/>
      <c r="D4" s="14" t="s">
        <v>21</v>
      </c>
      <c r="E4" s="82"/>
      <c r="F4" s="86"/>
      <c r="G4" s="86"/>
      <c r="H4" s="86"/>
      <c r="I4" s="80"/>
      <c r="J4" s="84"/>
      <c r="K4" s="102"/>
      <c r="L4" s="102"/>
      <c r="M4" s="104"/>
    </row>
    <row r="5" spans="1:13" ht="15" customHeight="1" x14ac:dyDescent="0.25">
      <c r="A5" s="88" t="s">
        <v>4</v>
      </c>
      <c r="B5" s="107" t="s">
        <v>35</v>
      </c>
      <c r="C5" s="33" t="s">
        <v>36</v>
      </c>
      <c r="D5" s="1"/>
      <c r="E5" s="76"/>
      <c r="F5" s="12"/>
      <c r="G5" s="1"/>
      <c r="H5" s="12"/>
      <c r="I5" s="12"/>
      <c r="J5" s="12"/>
      <c r="K5" s="25"/>
      <c r="L5" s="2"/>
      <c r="M5" s="7">
        <f>ROUND(K5*L5,2)</f>
        <v>0</v>
      </c>
    </row>
    <row r="6" spans="1:13" x14ac:dyDescent="0.25">
      <c r="A6" s="74"/>
      <c r="B6" s="108"/>
      <c r="C6" s="8" t="s">
        <v>39</v>
      </c>
      <c r="D6" s="3"/>
      <c r="E6" s="77"/>
      <c r="F6" s="19"/>
      <c r="G6" s="3"/>
      <c r="H6" s="19"/>
      <c r="I6" s="19"/>
      <c r="J6" s="19"/>
      <c r="K6" s="26"/>
      <c r="L6" s="4"/>
      <c r="M6" s="9">
        <f t="shared" ref="M6:M15" si="0">ROUND(K6*L6,2)</f>
        <v>0</v>
      </c>
    </row>
    <row r="7" spans="1:13" x14ac:dyDescent="0.25">
      <c r="A7" s="74"/>
      <c r="B7" s="108"/>
      <c r="C7" s="8" t="s">
        <v>40</v>
      </c>
      <c r="D7" s="3"/>
      <c r="E7" s="77"/>
      <c r="F7" s="19"/>
      <c r="G7" s="3"/>
      <c r="H7" s="19"/>
      <c r="I7" s="19"/>
      <c r="J7" s="19"/>
      <c r="K7" s="26"/>
      <c r="L7" s="4"/>
      <c r="M7" s="9">
        <f t="shared" si="0"/>
        <v>0</v>
      </c>
    </row>
    <row r="8" spans="1:13" x14ac:dyDescent="0.25">
      <c r="A8" s="74"/>
      <c r="B8" s="109"/>
      <c r="C8" s="8" t="s">
        <v>5</v>
      </c>
      <c r="D8" s="3"/>
      <c r="E8" s="77"/>
      <c r="F8" s="19"/>
      <c r="G8" s="3"/>
      <c r="H8" s="19"/>
      <c r="I8" s="19"/>
      <c r="J8" s="19"/>
      <c r="K8" s="26"/>
      <c r="L8" s="4"/>
      <c r="M8" s="9">
        <f t="shared" ref="M8" si="1">ROUND(K8*L8,2)</f>
        <v>0</v>
      </c>
    </row>
    <row r="9" spans="1:13" x14ac:dyDescent="0.25">
      <c r="A9" s="74"/>
      <c r="B9" s="90" t="s">
        <v>6</v>
      </c>
      <c r="C9" s="10" t="s">
        <v>16</v>
      </c>
      <c r="D9" s="3"/>
      <c r="E9" s="77"/>
      <c r="F9" s="19"/>
      <c r="G9" s="3"/>
      <c r="H9" s="19"/>
      <c r="I9" s="19"/>
      <c r="J9" s="19"/>
      <c r="K9" s="26"/>
      <c r="L9" s="4"/>
      <c r="M9" s="9">
        <f t="shared" si="0"/>
        <v>0</v>
      </c>
    </row>
    <row r="10" spans="1:13" x14ac:dyDescent="0.25">
      <c r="A10" s="74"/>
      <c r="B10" s="90"/>
      <c r="C10" s="10" t="s">
        <v>38</v>
      </c>
      <c r="D10" s="3"/>
      <c r="E10" s="77"/>
      <c r="F10" s="19"/>
      <c r="G10" s="3"/>
      <c r="H10" s="19"/>
      <c r="I10" s="19"/>
      <c r="J10" s="19"/>
      <c r="K10" s="26"/>
      <c r="L10" s="4"/>
      <c r="M10" s="9">
        <f t="shared" si="0"/>
        <v>0</v>
      </c>
    </row>
    <row r="11" spans="1:13" x14ac:dyDescent="0.25">
      <c r="A11" s="74"/>
      <c r="B11" s="90"/>
      <c r="C11" s="10" t="s">
        <v>41</v>
      </c>
      <c r="D11" s="3"/>
      <c r="E11" s="77"/>
      <c r="F11" s="19"/>
      <c r="G11" s="3"/>
      <c r="H11" s="19"/>
      <c r="I11" s="19"/>
      <c r="J11" s="19"/>
      <c r="K11" s="26"/>
      <c r="L11" s="4"/>
      <c r="M11" s="9">
        <f t="shared" si="0"/>
        <v>0</v>
      </c>
    </row>
    <row r="12" spans="1:13" x14ac:dyDescent="0.25">
      <c r="A12" s="74"/>
      <c r="B12" s="90"/>
      <c r="C12" s="10" t="s">
        <v>8</v>
      </c>
      <c r="D12" s="3"/>
      <c r="E12" s="77"/>
      <c r="F12" s="19"/>
      <c r="G12" s="3"/>
      <c r="H12" s="19"/>
      <c r="I12" s="19"/>
      <c r="J12" s="19"/>
      <c r="K12" s="26"/>
      <c r="L12" s="4"/>
      <c r="M12" s="9">
        <f t="shared" si="0"/>
        <v>0</v>
      </c>
    </row>
    <row r="13" spans="1:13" x14ac:dyDescent="0.25">
      <c r="A13" s="74"/>
      <c r="B13" s="90"/>
      <c r="C13" s="10" t="s">
        <v>7</v>
      </c>
      <c r="D13" s="3"/>
      <c r="E13" s="77"/>
      <c r="F13" s="19"/>
      <c r="G13" s="3"/>
      <c r="H13" s="19"/>
      <c r="I13" s="19"/>
      <c r="J13" s="19"/>
      <c r="K13" s="26"/>
      <c r="L13" s="4"/>
      <c r="M13" s="9">
        <f t="shared" si="0"/>
        <v>0</v>
      </c>
    </row>
    <row r="14" spans="1:13" x14ac:dyDescent="0.25">
      <c r="A14" s="74"/>
      <c r="B14" s="90"/>
      <c r="C14" s="10" t="s">
        <v>9</v>
      </c>
      <c r="D14" s="3"/>
      <c r="E14" s="77"/>
      <c r="F14" s="19"/>
      <c r="G14" s="3"/>
      <c r="H14" s="19"/>
      <c r="I14" s="19"/>
      <c r="J14" s="19"/>
      <c r="K14" s="26"/>
      <c r="L14" s="4"/>
      <c r="M14" s="9">
        <f t="shared" si="0"/>
        <v>0</v>
      </c>
    </row>
    <row r="15" spans="1:13" ht="15.75" thickBot="1" x14ac:dyDescent="0.3">
      <c r="A15" s="75"/>
      <c r="B15" s="91"/>
      <c r="C15" s="16" t="s">
        <v>108</v>
      </c>
      <c r="D15" s="20"/>
      <c r="E15" s="78"/>
      <c r="F15" s="28"/>
      <c r="G15" s="27"/>
      <c r="H15" s="28"/>
      <c r="I15" s="28"/>
      <c r="J15" s="28"/>
      <c r="K15" s="29"/>
      <c r="L15" s="5"/>
      <c r="M15" s="11">
        <f t="shared" si="0"/>
        <v>0</v>
      </c>
    </row>
    <row r="16" spans="1:13" x14ac:dyDescent="0.25">
      <c r="A16" s="88">
        <v>2</v>
      </c>
      <c r="B16" s="107" t="s">
        <v>35</v>
      </c>
      <c r="C16" s="33" t="s">
        <v>36</v>
      </c>
      <c r="D16" s="1"/>
      <c r="E16" s="76"/>
      <c r="F16" s="12"/>
      <c r="G16" s="1"/>
      <c r="H16" s="12"/>
      <c r="I16" s="12"/>
      <c r="J16" s="12"/>
      <c r="K16" s="25"/>
      <c r="L16" s="2"/>
      <c r="M16" s="7">
        <f>ROUND(K16*L16,2)</f>
        <v>0</v>
      </c>
    </row>
    <row r="17" spans="1:13" x14ac:dyDescent="0.25">
      <c r="A17" s="74"/>
      <c r="B17" s="108"/>
      <c r="C17" s="8" t="s">
        <v>39</v>
      </c>
      <c r="D17" s="3"/>
      <c r="E17" s="77"/>
      <c r="F17" s="19"/>
      <c r="G17" s="3"/>
      <c r="H17" s="19"/>
      <c r="I17" s="19"/>
      <c r="J17" s="19"/>
      <c r="K17" s="26"/>
      <c r="L17" s="4"/>
      <c r="M17" s="9">
        <f t="shared" ref="M17:M26" si="2">ROUND(K17*L17,2)</f>
        <v>0</v>
      </c>
    </row>
    <row r="18" spans="1:13" x14ac:dyDescent="0.25">
      <c r="A18" s="74"/>
      <c r="B18" s="108"/>
      <c r="C18" s="8" t="s">
        <v>40</v>
      </c>
      <c r="D18" s="3"/>
      <c r="E18" s="77"/>
      <c r="F18" s="19"/>
      <c r="G18" s="3"/>
      <c r="H18" s="19"/>
      <c r="I18" s="19"/>
      <c r="J18" s="19"/>
      <c r="K18" s="26"/>
      <c r="L18" s="4"/>
      <c r="M18" s="9">
        <f t="shared" si="2"/>
        <v>0</v>
      </c>
    </row>
    <row r="19" spans="1:13" x14ac:dyDescent="0.25">
      <c r="A19" s="74"/>
      <c r="B19" s="109"/>
      <c r="C19" s="8" t="s">
        <v>5</v>
      </c>
      <c r="D19" s="3"/>
      <c r="E19" s="77"/>
      <c r="F19" s="19"/>
      <c r="G19" s="3"/>
      <c r="H19" s="19"/>
      <c r="I19" s="19"/>
      <c r="J19" s="19"/>
      <c r="K19" s="26"/>
      <c r="L19" s="4"/>
      <c r="M19" s="9">
        <f t="shared" si="2"/>
        <v>0</v>
      </c>
    </row>
    <row r="20" spans="1:13" x14ac:dyDescent="0.25">
      <c r="A20" s="74"/>
      <c r="B20" s="90" t="s">
        <v>6</v>
      </c>
      <c r="C20" s="10" t="s">
        <v>16</v>
      </c>
      <c r="D20" s="3"/>
      <c r="E20" s="77"/>
      <c r="F20" s="19"/>
      <c r="G20" s="3"/>
      <c r="H20" s="19"/>
      <c r="I20" s="19"/>
      <c r="J20" s="19"/>
      <c r="K20" s="26"/>
      <c r="L20" s="4"/>
      <c r="M20" s="9">
        <f t="shared" si="2"/>
        <v>0</v>
      </c>
    </row>
    <row r="21" spans="1:13" x14ac:dyDescent="0.25">
      <c r="A21" s="74"/>
      <c r="B21" s="90"/>
      <c r="C21" s="10" t="s">
        <v>38</v>
      </c>
      <c r="D21" s="3"/>
      <c r="E21" s="77"/>
      <c r="F21" s="19"/>
      <c r="G21" s="3"/>
      <c r="H21" s="19"/>
      <c r="I21" s="19"/>
      <c r="J21" s="19"/>
      <c r="K21" s="26"/>
      <c r="L21" s="4"/>
      <c r="M21" s="9">
        <f t="shared" si="2"/>
        <v>0</v>
      </c>
    </row>
    <row r="22" spans="1:13" x14ac:dyDescent="0.25">
      <c r="A22" s="74"/>
      <c r="B22" s="90"/>
      <c r="C22" s="10" t="s">
        <v>41</v>
      </c>
      <c r="D22" s="3"/>
      <c r="E22" s="77"/>
      <c r="F22" s="19"/>
      <c r="G22" s="3"/>
      <c r="H22" s="19"/>
      <c r="I22" s="19"/>
      <c r="J22" s="19"/>
      <c r="K22" s="26"/>
      <c r="L22" s="4"/>
      <c r="M22" s="9">
        <f t="shared" si="2"/>
        <v>0</v>
      </c>
    </row>
    <row r="23" spans="1:13" x14ac:dyDescent="0.25">
      <c r="A23" s="74"/>
      <c r="B23" s="90"/>
      <c r="C23" s="10" t="s">
        <v>8</v>
      </c>
      <c r="D23" s="3"/>
      <c r="E23" s="77"/>
      <c r="F23" s="19"/>
      <c r="G23" s="3"/>
      <c r="H23" s="19"/>
      <c r="I23" s="19"/>
      <c r="J23" s="19"/>
      <c r="K23" s="26"/>
      <c r="L23" s="4"/>
      <c r="M23" s="9">
        <f t="shared" si="2"/>
        <v>0</v>
      </c>
    </row>
    <row r="24" spans="1:13" x14ac:dyDescent="0.25">
      <c r="A24" s="74"/>
      <c r="B24" s="90"/>
      <c r="C24" s="10" t="s">
        <v>7</v>
      </c>
      <c r="D24" s="3"/>
      <c r="E24" s="77"/>
      <c r="F24" s="19"/>
      <c r="G24" s="3"/>
      <c r="H24" s="19"/>
      <c r="I24" s="19"/>
      <c r="J24" s="19"/>
      <c r="K24" s="26"/>
      <c r="L24" s="4"/>
      <c r="M24" s="9">
        <f t="shared" si="2"/>
        <v>0</v>
      </c>
    </row>
    <row r="25" spans="1:13" x14ac:dyDescent="0.25">
      <c r="A25" s="74"/>
      <c r="B25" s="90"/>
      <c r="C25" s="10" t="s">
        <v>9</v>
      </c>
      <c r="D25" s="3"/>
      <c r="E25" s="77"/>
      <c r="F25" s="19"/>
      <c r="G25" s="3"/>
      <c r="H25" s="19"/>
      <c r="I25" s="19"/>
      <c r="J25" s="19"/>
      <c r="K25" s="26"/>
      <c r="L25" s="4"/>
      <c r="M25" s="9">
        <f t="shared" si="2"/>
        <v>0</v>
      </c>
    </row>
    <row r="26" spans="1:13" ht="15.75" thickBot="1" x14ac:dyDescent="0.3">
      <c r="A26" s="75"/>
      <c r="B26" s="91"/>
      <c r="C26" s="16" t="s">
        <v>108</v>
      </c>
      <c r="D26" s="20"/>
      <c r="E26" s="78"/>
      <c r="F26" s="28"/>
      <c r="G26" s="27"/>
      <c r="H26" s="28"/>
      <c r="I26" s="28"/>
      <c r="J26" s="28"/>
      <c r="K26" s="29"/>
      <c r="L26" s="5"/>
      <c r="M26" s="11">
        <f t="shared" si="2"/>
        <v>0</v>
      </c>
    </row>
    <row r="27" spans="1:13" x14ac:dyDescent="0.25">
      <c r="A27" s="88">
        <v>3</v>
      </c>
      <c r="B27" s="107" t="s">
        <v>35</v>
      </c>
      <c r="C27" s="33" t="s">
        <v>36</v>
      </c>
      <c r="D27" s="1"/>
      <c r="E27" s="76"/>
      <c r="F27" s="12"/>
      <c r="G27" s="1"/>
      <c r="H27" s="12"/>
      <c r="I27" s="12"/>
      <c r="J27" s="12"/>
      <c r="K27" s="25"/>
      <c r="L27" s="2"/>
      <c r="M27" s="7">
        <f>ROUND(K27*L27,2)</f>
        <v>0</v>
      </c>
    </row>
    <row r="28" spans="1:13" x14ac:dyDescent="0.25">
      <c r="A28" s="74"/>
      <c r="B28" s="108"/>
      <c r="C28" s="8" t="s">
        <v>39</v>
      </c>
      <c r="D28" s="3"/>
      <c r="E28" s="77"/>
      <c r="F28" s="19"/>
      <c r="G28" s="3"/>
      <c r="H28" s="19"/>
      <c r="I28" s="19"/>
      <c r="J28" s="19"/>
      <c r="K28" s="26"/>
      <c r="L28" s="4"/>
      <c r="M28" s="9">
        <f t="shared" ref="M28:M37" si="3">ROUND(K28*L28,2)</f>
        <v>0</v>
      </c>
    </row>
    <row r="29" spans="1:13" x14ac:dyDescent="0.25">
      <c r="A29" s="74"/>
      <c r="B29" s="108"/>
      <c r="C29" s="8" t="s">
        <v>40</v>
      </c>
      <c r="D29" s="3"/>
      <c r="E29" s="77"/>
      <c r="F29" s="19"/>
      <c r="G29" s="3"/>
      <c r="H29" s="19"/>
      <c r="I29" s="19"/>
      <c r="J29" s="19"/>
      <c r="K29" s="26"/>
      <c r="L29" s="4"/>
      <c r="M29" s="9">
        <f t="shared" si="3"/>
        <v>0</v>
      </c>
    </row>
    <row r="30" spans="1:13" x14ac:dyDescent="0.25">
      <c r="A30" s="74"/>
      <c r="B30" s="109"/>
      <c r="C30" s="8" t="s">
        <v>5</v>
      </c>
      <c r="D30" s="3"/>
      <c r="E30" s="77"/>
      <c r="F30" s="19"/>
      <c r="G30" s="3"/>
      <c r="H30" s="19"/>
      <c r="I30" s="19"/>
      <c r="J30" s="19"/>
      <c r="K30" s="26"/>
      <c r="L30" s="4"/>
      <c r="M30" s="9">
        <f t="shared" si="3"/>
        <v>0</v>
      </c>
    </row>
    <row r="31" spans="1:13" x14ac:dyDescent="0.25">
      <c r="A31" s="74"/>
      <c r="B31" s="90" t="s">
        <v>6</v>
      </c>
      <c r="C31" s="10" t="s">
        <v>16</v>
      </c>
      <c r="D31" s="3"/>
      <c r="E31" s="77"/>
      <c r="F31" s="19"/>
      <c r="G31" s="3"/>
      <c r="H31" s="19"/>
      <c r="I31" s="19"/>
      <c r="J31" s="19"/>
      <c r="K31" s="26"/>
      <c r="L31" s="4"/>
      <c r="M31" s="9">
        <f t="shared" si="3"/>
        <v>0</v>
      </c>
    </row>
    <row r="32" spans="1:13" x14ac:dyDescent="0.25">
      <c r="A32" s="74"/>
      <c r="B32" s="90"/>
      <c r="C32" s="10" t="s">
        <v>38</v>
      </c>
      <c r="D32" s="3"/>
      <c r="E32" s="77"/>
      <c r="F32" s="19"/>
      <c r="G32" s="3"/>
      <c r="H32" s="19"/>
      <c r="I32" s="19"/>
      <c r="J32" s="19"/>
      <c r="K32" s="26"/>
      <c r="L32" s="4"/>
      <c r="M32" s="9">
        <f t="shared" si="3"/>
        <v>0</v>
      </c>
    </row>
    <row r="33" spans="1:13" x14ac:dyDescent="0.25">
      <c r="A33" s="74"/>
      <c r="B33" s="90"/>
      <c r="C33" s="10" t="s">
        <v>41</v>
      </c>
      <c r="D33" s="3"/>
      <c r="E33" s="77"/>
      <c r="F33" s="19"/>
      <c r="G33" s="3"/>
      <c r="H33" s="19"/>
      <c r="I33" s="19"/>
      <c r="J33" s="19"/>
      <c r="K33" s="26"/>
      <c r="L33" s="4"/>
      <c r="M33" s="9">
        <f t="shared" si="3"/>
        <v>0</v>
      </c>
    </row>
    <row r="34" spans="1:13" x14ac:dyDescent="0.25">
      <c r="A34" s="74"/>
      <c r="B34" s="90"/>
      <c r="C34" s="10" t="s">
        <v>8</v>
      </c>
      <c r="D34" s="3"/>
      <c r="E34" s="77"/>
      <c r="F34" s="19"/>
      <c r="G34" s="3"/>
      <c r="H34" s="19"/>
      <c r="I34" s="19"/>
      <c r="J34" s="19"/>
      <c r="K34" s="26"/>
      <c r="L34" s="4"/>
      <c r="M34" s="9">
        <f t="shared" si="3"/>
        <v>0</v>
      </c>
    </row>
    <row r="35" spans="1:13" x14ac:dyDescent="0.25">
      <c r="A35" s="74"/>
      <c r="B35" s="90"/>
      <c r="C35" s="10" t="s">
        <v>7</v>
      </c>
      <c r="D35" s="3"/>
      <c r="E35" s="77"/>
      <c r="F35" s="19"/>
      <c r="G35" s="3"/>
      <c r="H35" s="19"/>
      <c r="I35" s="19"/>
      <c r="J35" s="19"/>
      <c r="K35" s="26"/>
      <c r="L35" s="4"/>
      <c r="M35" s="9">
        <f t="shared" si="3"/>
        <v>0</v>
      </c>
    </row>
    <row r="36" spans="1:13" x14ac:dyDescent="0.25">
      <c r="A36" s="74"/>
      <c r="B36" s="90"/>
      <c r="C36" s="10" t="s">
        <v>9</v>
      </c>
      <c r="D36" s="3"/>
      <c r="E36" s="77"/>
      <c r="F36" s="19"/>
      <c r="G36" s="3"/>
      <c r="H36" s="19"/>
      <c r="I36" s="19"/>
      <c r="J36" s="19"/>
      <c r="K36" s="26"/>
      <c r="L36" s="4"/>
      <c r="M36" s="9">
        <f t="shared" si="3"/>
        <v>0</v>
      </c>
    </row>
    <row r="37" spans="1:13" ht="15.75" thickBot="1" x14ac:dyDescent="0.3">
      <c r="A37" s="75"/>
      <c r="B37" s="91"/>
      <c r="C37" s="16" t="s">
        <v>108</v>
      </c>
      <c r="D37" s="20"/>
      <c r="E37" s="78"/>
      <c r="F37" s="28"/>
      <c r="G37" s="27"/>
      <c r="H37" s="28"/>
      <c r="I37" s="28"/>
      <c r="J37" s="28"/>
      <c r="K37" s="29"/>
      <c r="L37" s="5"/>
      <c r="M37" s="11">
        <f t="shared" si="3"/>
        <v>0</v>
      </c>
    </row>
    <row r="38" spans="1:13" x14ac:dyDescent="0.25">
      <c r="A38" s="88">
        <v>4</v>
      </c>
      <c r="B38" s="107" t="s">
        <v>35</v>
      </c>
      <c r="C38" s="33" t="s">
        <v>36</v>
      </c>
      <c r="D38" s="1"/>
      <c r="E38" s="76"/>
      <c r="F38" s="12"/>
      <c r="G38" s="1"/>
      <c r="H38" s="12"/>
      <c r="I38" s="12"/>
      <c r="J38" s="12"/>
      <c r="K38" s="25"/>
      <c r="L38" s="2"/>
      <c r="M38" s="7">
        <f>ROUND(K38*L38,2)</f>
        <v>0</v>
      </c>
    </row>
    <row r="39" spans="1:13" x14ac:dyDescent="0.25">
      <c r="A39" s="74"/>
      <c r="B39" s="108"/>
      <c r="C39" s="8" t="s">
        <v>39</v>
      </c>
      <c r="D39" s="3"/>
      <c r="E39" s="77"/>
      <c r="F39" s="19"/>
      <c r="G39" s="3"/>
      <c r="H39" s="19"/>
      <c r="I39" s="19"/>
      <c r="J39" s="19"/>
      <c r="K39" s="26"/>
      <c r="L39" s="4"/>
      <c r="M39" s="9">
        <f t="shared" ref="M39:M48" si="4">ROUND(K39*L39,2)</f>
        <v>0</v>
      </c>
    </row>
    <row r="40" spans="1:13" x14ac:dyDescent="0.25">
      <c r="A40" s="74"/>
      <c r="B40" s="108"/>
      <c r="C40" s="8" t="s">
        <v>40</v>
      </c>
      <c r="D40" s="3"/>
      <c r="E40" s="77"/>
      <c r="F40" s="19"/>
      <c r="G40" s="3"/>
      <c r="H40" s="19"/>
      <c r="I40" s="19"/>
      <c r="J40" s="19"/>
      <c r="K40" s="26"/>
      <c r="L40" s="4"/>
      <c r="M40" s="9">
        <f t="shared" si="4"/>
        <v>0</v>
      </c>
    </row>
    <row r="41" spans="1:13" x14ac:dyDescent="0.25">
      <c r="A41" s="74"/>
      <c r="B41" s="109"/>
      <c r="C41" s="8" t="s">
        <v>5</v>
      </c>
      <c r="D41" s="3"/>
      <c r="E41" s="77"/>
      <c r="F41" s="19"/>
      <c r="G41" s="3"/>
      <c r="H41" s="19"/>
      <c r="I41" s="19"/>
      <c r="J41" s="19"/>
      <c r="K41" s="26"/>
      <c r="L41" s="4"/>
      <c r="M41" s="9">
        <f t="shared" si="4"/>
        <v>0</v>
      </c>
    </row>
    <row r="42" spans="1:13" x14ac:dyDescent="0.25">
      <c r="A42" s="74"/>
      <c r="B42" s="90" t="s">
        <v>6</v>
      </c>
      <c r="C42" s="10" t="s">
        <v>16</v>
      </c>
      <c r="D42" s="3"/>
      <c r="E42" s="77"/>
      <c r="F42" s="19"/>
      <c r="G42" s="3"/>
      <c r="H42" s="19"/>
      <c r="I42" s="19"/>
      <c r="J42" s="19"/>
      <c r="K42" s="26"/>
      <c r="L42" s="4"/>
      <c r="M42" s="9">
        <f t="shared" si="4"/>
        <v>0</v>
      </c>
    </row>
    <row r="43" spans="1:13" x14ac:dyDescent="0.25">
      <c r="A43" s="74"/>
      <c r="B43" s="90"/>
      <c r="C43" s="10" t="s">
        <v>38</v>
      </c>
      <c r="D43" s="3"/>
      <c r="E43" s="77"/>
      <c r="F43" s="19"/>
      <c r="G43" s="3"/>
      <c r="H43" s="19"/>
      <c r="I43" s="19"/>
      <c r="J43" s="19"/>
      <c r="K43" s="26"/>
      <c r="L43" s="4"/>
      <c r="M43" s="9">
        <f t="shared" si="4"/>
        <v>0</v>
      </c>
    </row>
    <row r="44" spans="1:13" x14ac:dyDescent="0.25">
      <c r="A44" s="74"/>
      <c r="B44" s="90"/>
      <c r="C44" s="10" t="s">
        <v>41</v>
      </c>
      <c r="D44" s="3"/>
      <c r="E44" s="77"/>
      <c r="F44" s="19"/>
      <c r="G44" s="3"/>
      <c r="H44" s="19"/>
      <c r="I44" s="19"/>
      <c r="J44" s="19"/>
      <c r="K44" s="26"/>
      <c r="L44" s="4"/>
      <c r="M44" s="9">
        <f t="shared" si="4"/>
        <v>0</v>
      </c>
    </row>
    <row r="45" spans="1:13" x14ac:dyDescent="0.25">
      <c r="A45" s="74"/>
      <c r="B45" s="90"/>
      <c r="C45" s="10" t="s">
        <v>8</v>
      </c>
      <c r="D45" s="3"/>
      <c r="E45" s="77"/>
      <c r="F45" s="19"/>
      <c r="G45" s="3"/>
      <c r="H45" s="19"/>
      <c r="I45" s="19"/>
      <c r="J45" s="19"/>
      <c r="K45" s="26"/>
      <c r="L45" s="4"/>
      <c r="M45" s="9">
        <f t="shared" si="4"/>
        <v>0</v>
      </c>
    </row>
    <row r="46" spans="1:13" x14ac:dyDescent="0.25">
      <c r="A46" s="74"/>
      <c r="B46" s="90"/>
      <c r="C46" s="10" t="s">
        <v>7</v>
      </c>
      <c r="D46" s="3"/>
      <c r="E46" s="77"/>
      <c r="F46" s="19"/>
      <c r="G46" s="3"/>
      <c r="H46" s="19"/>
      <c r="I46" s="19"/>
      <c r="J46" s="19"/>
      <c r="K46" s="26"/>
      <c r="L46" s="4"/>
      <c r="M46" s="9">
        <f t="shared" si="4"/>
        <v>0</v>
      </c>
    </row>
    <row r="47" spans="1:13" x14ac:dyDescent="0.25">
      <c r="A47" s="74"/>
      <c r="B47" s="90"/>
      <c r="C47" s="10" t="s">
        <v>9</v>
      </c>
      <c r="D47" s="3"/>
      <c r="E47" s="77"/>
      <c r="F47" s="19"/>
      <c r="G47" s="3"/>
      <c r="H47" s="19"/>
      <c r="I47" s="19"/>
      <c r="J47" s="19"/>
      <c r="K47" s="26"/>
      <c r="L47" s="4"/>
      <c r="M47" s="9">
        <f t="shared" si="4"/>
        <v>0</v>
      </c>
    </row>
    <row r="48" spans="1:13" ht="15.75" thickBot="1" x14ac:dyDescent="0.3">
      <c r="A48" s="75"/>
      <c r="B48" s="91"/>
      <c r="C48" s="16" t="s">
        <v>108</v>
      </c>
      <c r="D48" s="20"/>
      <c r="E48" s="78"/>
      <c r="F48" s="28"/>
      <c r="G48" s="27"/>
      <c r="H48" s="28"/>
      <c r="I48" s="28"/>
      <c r="J48" s="28"/>
      <c r="K48" s="29"/>
      <c r="L48" s="5"/>
      <c r="M48" s="11">
        <f t="shared" si="4"/>
        <v>0</v>
      </c>
    </row>
  </sheetData>
  <mergeCells count="30">
    <mergeCell ref="A1:D1"/>
    <mergeCell ref="A2:D2"/>
    <mergeCell ref="A3:A4"/>
    <mergeCell ref="B3:D3"/>
    <mergeCell ref="E3:E4"/>
    <mergeCell ref="M3:M4"/>
    <mergeCell ref="B4:C4"/>
    <mergeCell ref="A5:A15"/>
    <mergeCell ref="E5:E15"/>
    <mergeCell ref="B9:B15"/>
    <mergeCell ref="B5:B8"/>
    <mergeCell ref="G3:G4"/>
    <mergeCell ref="H3:H4"/>
    <mergeCell ref="I3:I4"/>
    <mergeCell ref="J3:J4"/>
    <mergeCell ref="K3:K4"/>
    <mergeCell ref="L3:L4"/>
    <mergeCell ref="F3:F4"/>
    <mergeCell ref="A38:A48"/>
    <mergeCell ref="B38:B41"/>
    <mergeCell ref="E38:E48"/>
    <mergeCell ref="B42:B48"/>
    <mergeCell ref="A16:A26"/>
    <mergeCell ref="B16:B19"/>
    <mergeCell ref="E16:E26"/>
    <mergeCell ref="B20:B26"/>
    <mergeCell ref="A27:A37"/>
    <mergeCell ref="B27:B30"/>
    <mergeCell ref="E27:E37"/>
    <mergeCell ref="B31:B37"/>
  </mergeCells>
  <dataValidations xWindow="1742" yWindow="525" count="7">
    <dataValidation type="decimal" errorStyle="warning" operator="greaterThan" allowBlank="1" showInputMessage="1" showErrorMessage="1" errorTitle="Chybný údaj" error="Zadajte číslo." promptTitle="Povinný údaj" prompt="Zadajte cenu za MJ v € bez DPH._x000a_" sqref="L5:L48" xr:uid="{044322D9-95B8-463D-8CB5-3FDE822EC04B}">
      <formula1>0</formula1>
    </dataValidation>
    <dataValidation type="decimal" errorStyle="warning" operator="greaterThan" allowBlank="1" showInputMessage="1" showErrorMessage="1" errorTitle="Chybný údaj" error="Zadajte číslo." promptTitle="Povinný údaj" prompt="Zadajte predpokladané množstvo v MJ (odhad)." sqref="K5:K48" xr:uid="{D9FFF25B-1B90-4CBE-AC4D-AC9D58DF1F22}">
      <formula1>0</formula1>
    </dataValidation>
    <dataValidation allowBlank="1" showInputMessage="1" promptTitle="Povinný údaj" prompt="Zadajte mernú jednotku (MJ)." sqref="J5:J48" xr:uid="{3D608B0B-2D5D-45AC-822E-4BF145A973C2}"/>
    <dataValidation allowBlank="1" showInputMessage="1" promptTitle="Povinný údaj" prompt="Zadajte upresnenie plánovaného predmetu pomoci / plánovaného nákladu." sqref="I5:I48" xr:uid="{BC78BCC2-6F2E-4FB6-A365-DCC61AAC3638}"/>
    <dataValidation type="whole" errorStyle="warning" operator="greaterThan" allowBlank="1" showInputMessage="1" showErrorMessage="1" errorTitle="Neplatný údaj" error="Musíte zadať celé kladné číslo." promptTitle="Povinný údaj" prompt="Zadajte plánovaný počet zapojených detí." sqref="H5:H48" xr:uid="{6D1FDE4C-6ED8-4C88-A482-6392D6387051}">
      <formula1>0</formula1>
    </dataValidation>
    <dataValidation allowBlank="1" showInputMessage="1" promptTitle="Povinný údaj" prompt="Zadajte miesto konania SVO." sqref="F5:F48" xr:uid="{862A8EBC-B776-4E30-A787-8031A6370AAA}"/>
    <dataValidation errorStyle="warning" operator="equal" allowBlank="1" showInputMessage="1" errorTitle="Povinný údaj" error="Zadajte popis SVO (spôsob realizáce, cieľ/e SVO, naplnenie témy SVO)." promptTitle="Povinný údaj" prompt="Zadajte popis SVO (spôsob realizácie, cieľ/e SVO, naplnenie témy SVO)." sqref="E5:E48" xr:uid="{3212D231-6500-4B25-82FB-CBB35AEC406C}"/>
  </dataValidations>
  <pageMargins left="0.7" right="0.7" top="0.75" bottom="0.75" header="0.3" footer="0.3"/>
  <pageSetup paperSize="9" scale="51" orientation="landscape" r:id="rId1"/>
  <headerFooter>
    <oddFooter>&amp;C_x000D_&amp;1#&amp;"Calibri"&amp;11&amp;K008000     INTERNÉ</oddFooter>
  </headerFooter>
  <ignoredErrors>
    <ignoredError sqref="A5" numberStoredAsText="1"/>
  </ignoredErrors>
  <extLst>
    <ext xmlns:x14="http://schemas.microsoft.com/office/spreadsheetml/2009/9/main" uri="{CCE6A557-97BC-4b89-ADB6-D9C93CAAB3DF}">
      <x14:dataValidations xmlns:xm="http://schemas.microsoft.com/office/excel/2006/main" xWindow="1742" yWindow="525" count="3">
        <x14:dataValidation type="list" errorStyle="warning" allowBlank="1" showInputMessage="1" error="povinný údaj" promptTitle="Povinný údaj" prompt="Vyberte zo zoznamu možností. Zvoliť minimálne 1 povinnú tému." xr:uid="{690C4444-BA89-486F-9882-C7AD03F155CF}">
          <x14:formula1>
            <xm:f>výber!$A$2:$A$3</xm:f>
          </x14:formula1>
          <xm:sqref>D5:D8 D16:D19 D27:D30 D38:D41</xm:sqref>
        </x14:dataValidation>
        <x14:dataValidation type="list" errorStyle="warning" allowBlank="1" showInputMessage="1" error="povinný údaj" promptTitle="Povinný údaj" prompt="Vyberte zo zoznamu možností." xr:uid="{DF6A1B3D-D98D-4A0F-BC96-C67699231A72}">
          <x14:formula1>
            <xm:f>výber!$A$2:$A$3</xm:f>
          </x14:formula1>
          <xm:sqref>D9:D14 D20:D25 D31:D36 D42:D47</xm:sqref>
        </x14:dataValidation>
        <x14:dataValidation type="list" errorStyle="warning" allowBlank="1" showInputMessage="1" showErrorMessage="1" error="Neplatný údaj" promptTitle="Povinný údaj" prompt="Vyberte zo zoznamu možností." xr:uid="{F5BE72DE-2302-4392-8A4F-5E6FC1061AA4}">
          <x14:formula1>
            <xm:f>výber!$B$2:$B$5</xm:f>
          </x14:formula1>
          <xm:sqref>G5:G48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E1CDD-CBBE-4EC0-B2BE-2EE898AF80B2}">
  <sheetPr>
    <pageSetUpPr fitToPage="1"/>
  </sheetPr>
  <dimension ref="A1:M32"/>
  <sheetViews>
    <sheetView workbookViewId="0">
      <selection activeCell="E3" sqref="E3:E4"/>
    </sheetView>
  </sheetViews>
  <sheetFormatPr defaultRowHeight="15" x14ac:dyDescent="0.25"/>
  <cols>
    <col min="3" max="3" width="57.140625" customWidth="1"/>
    <col min="4" max="4" width="16.28515625" customWidth="1"/>
    <col min="5" max="5" width="49.140625" customWidth="1"/>
    <col min="6" max="7" width="14.42578125" customWidth="1"/>
    <col min="8" max="8" width="14.7109375" customWidth="1"/>
    <col min="9" max="9" width="14.85546875" customWidth="1"/>
    <col min="11" max="11" width="16.5703125" customWidth="1"/>
    <col min="12" max="12" width="13.28515625" customWidth="1"/>
    <col min="13" max="13" width="15.5703125" customWidth="1"/>
  </cols>
  <sheetData>
    <row r="1" spans="1:13" ht="19.5" thickBot="1" x14ac:dyDescent="0.35">
      <c r="A1" s="92" t="s">
        <v>42</v>
      </c>
      <c r="B1" s="92"/>
      <c r="C1" s="92"/>
      <c r="D1" s="92"/>
      <c r="E1" s="21" t="s">
        <v>1</v>
      </c>
      <c r="F1" s="22"/>
      <c r="G1" s="22"/>
      <c r="H1" s="23"/>
      <c r="I1" s="22"/>
      <c r="J1" s="22"/>
      <c r="K1" s="22"/>
      <c r="L1" s="22"/>
      <c r="M1" s="22"/>
    </row>
    <row r="2" spans="1:13" ht="15.75" thickBot="1" x14ac:dyDescent="0.3">
      <c r="A2" s="93" t="s">
        <v>15</v>
      </c>
      <c r="B2" s="94"/>
      <c r="C2" s="94"/>
      <c r="D2" s="94"/>
      <c r="E2" s="24">
        <f>SUM(M5:M32)</f>
        <v>0</v>
      </c>
      <c r="F2" s="22"/>
      <c r="G2" s="22"/>
      <c r="H2" s="23"/>
      <c r="I2" s="22"/>
      <c r="J2" s="22"/>
      <c r="K2" s="22"/>
      <c r="L2" s="22"/>
      <c r="M2" s="22"/>
    </row>
    <row r="3" spans="1:13" ht="60" customHeight="1" x14ac:dyDescent="0.25">
      <c r="A3" s="95" t="s">
        <v>20</v>
      </c>
      <c r="B3" s="96" t="s">
        <v>2</v>
      </c>
      <c r="C3" s="97"/>
      <c r="D3" s="98"/>
      <c r="E3" s="81" t="s">
        <v>129</v>
      </c>
      <c r="F3" s="85" t="s">
        <v>17</v>
      </c>
      <c r="G3" s="85" t="s">
        <v>18</v>
      </c>
      <c r="H3" s="85" t="s">
        <v>19</v>
      </c>
      <c r="I3" s="79" t="s">
        <v>34</v>
      </c>
      <c r="J3" s="83" t="s">
        <v>22</v>
      </c>
      <c r="K3" s="101" t="s">
        <v>33</v>
      </c>
      <c r="L3" s="101" t="s">
        <v>31</v>
      </c>
      <c r="M3" s="103" t="s">
        <v>32</v>
      </c>
    </row>
    <row r="4" spans="1:13" ht="30" customHeight="1" thickBot="1" x14ac:dyDescent="0.3">
      <c r="A4" s="95"/>
      <c r="B4" s="87" t="s">
        <v>3</v>
      </c>
      <c r="C4" s="87"/>
      <c r="D4" s="14" t="s">
        <v>21</v>
      </c>
      <c r="E4" s="82"/>
      <c r="F4" s="86"/>
      <c r="G4" s="86"/>
      <c r="H4" s="86"/>
      <c r="I4" s="80"/>
      <c r="J4" s="84"/>
      <c r="K4" s="102"/>
      <c r="L4" s="102"/>
      <c r="M4" s="104"/>
    </row>
    <row r="5" spans="1:13" x14ac:dyDescent="0.25">
      <c r="A5" s="114" t="s">
        <v>4</v>
      </c>
      <c r="B5" s="89" t="s">
        <v>35</v>
      </c>
      <c r="C5" s="33" t="s">
        <v>38</v>
      </c>
      <c r="D5" s="1"/>
      <c r="E5" s="111"/>
      <c r="F5" s="12"/>
      <c r="G5" s="1"/>
      <c r="H5" s="12"/>
      <c r="I5" s="12"/>
      <c r="J5" s="12"/>
      <c r="K5" s="25"/>
      <c r="L5" s="2"/>
      <c r="M5" s="7">
        <f>ROUND(K5*L5,2)</f>
        <v>0</v>
      </c>
    </row>
    <row r="6" spans="1:13" x14ac:dyDescent="0.25">
      <c r="A6" s="115"/>
      <c r="B6" s="110"/>
      <c r="C6" s="8" t="s">
        <v>5</v>
      </c>
      <c r="D6" s="3"/>
      <c r="E6" s="112"/>
      <c r="F6" s="19"/>
      <c r="G6" s="3"/>
      <c r="H6" s="19"/>
      <c r="I6" s="19"/>
      <c r="J6" s="19"/>
      <c r="K6" s="26"/>
      <c r="L6" s="4"/>
      <c r="M6" s="9">
        <f t="shared" ref="M6:M11" si="0">ROUND(K6*L6,2)</f>
        <v>0</v>
      </c>
    </row>
    <row r="7" spans="1:13" x14ac:dyDescent="0.25">
      <c r="A7" s="115"/>
      <c r="B7" s="110"/>
      <c r="C7" s="8" t="s">
        <v>41</v>
      </c>
      <c r="D7" s="3"/>
      <c r="E7" s="112"/>
      <c r="F7" s="19"/>
      <c r="G7" s="3"/>
      <c r="H7" s="19"/>
      <c r="I7" s="19"/>
      <c r="J7" s="19"/>
      <c r="K7" s="26"/>
      <c r="L7" s="4"/>
      <c r="M7" s="9">
        <f t="shared" si="0"/>
        <v>0</v>
      </c>
    </row>
    <row r="8" spans="1:13" x14ac:dyDescent="0.25">
      <c r="A8" s="115"/>
      <c r="B8" s="110"/>
      <c r="C8" s="8" t="s">
        <v>8</v>
      </c>
      <c r="D8" s="3"/>
      <c r="E8" s="112"/>
      <c r="F8" s="19"/>
      <c r="G8" s="3"/>
      <c r="H8" s="19"/>
      <c r="I8" s="19"/>
      <c r="J8" s="19"/>
      <c r="K8" s="26"/>
      <c r="L8" s="4"/>
      <c r="M8" s="9">
        <f t="shared" si="0"/>
        <v>0</v>
      </c>
    </row>
    <row r="9" spans="1:13" x14ac:dyDescent="0.25">
      <c r="A9" s="115"/>
      <c r="B9" s="110"/>
      <c r="C9" s="8" t="s">
        <v>7</v>
      </c>
      <c r="D9" s="3"/>
      <c r="E9" s="112"/>
      <c r="F9" s="19"/>
      <c r="G9" s="3"/>
      <c r="H9" s="19"/>
      <c r="I9" s="19"/>
      <c r="J9" s="19"/>
      <c r="K9" s="26"/>
      <c r="L9" s="4"/>
      <c r="M9" s="9">
        <f t="shared" si="0"/>
        <v>0</v>
      </c>
    </row>
    <row r="10" spans="1:13" x14ac:dyDescent="0.25">
      <c r="A10" s="115"/>
      <c r="B10" s="110"/>
      <c r="C10" s="8" t="s">
        <v>9</v>
      </c>
      <c r="D10" s="3"/>
      <c r="E10" s="112"/>
      <c r="F10" s="19"/>
      <c r="G10" s="3"/>
      <c r="H10" s="19"/>
      <c r="I10" s="19"/>
      <c r="J10" s="19"/>
      <c r="K10" s="26"/>
      <c r="L10" s="4"/>
      <c r="M10" s="9">
        <f t="shared" si="0"/>
        <v>0</v>
      </c>
    </row>
    <row r="11" spans="1:13" ht="15.75" thickBot="1" x14ac:dyDescent="0.3">
      <c r="A11" s="116"/>
      <c r="B11" s="63" t="s">
        <v>6</v>
      </c>
      <c r="C11" s="16" t="s">
        <v>108</v>
      </c>
      <c r="D11" s="20"/>
      <c r="E11" s="113"/>
      <c r="F11" s="28"/>
      <c r="G11" s="27"/>
      <c r="H11" s="28"/>
      <c r="I11" s="28"/>
      <c r="J11" s="28"/>
      <c r="K11" s="29"/>
      <c r="L11" s="5"/>
      <c r="M11" s="11">
        <f t="shared" si="0"/>
        <v>0</v>
      </c>
    </row>
    <row r="12" spans="1:13" x14ac:dyDescent="0.25">
      <c r="A12" s="114">
        <v>2</v>
      </c>
      <c r="B12" s="89" t="s">
        <v>35</v>
      </c>
      <c r="C12" s="33" t="s">
        <v>38</v>
      </c>
      <c r="D12" s="1"/>
      <c r="E12" s="111"/>
      <c r="F12" s="12"/>
      <c r="G12" s="1"/>
      <c r="H12" s="12"/>
      <c r="I12" s="12"/>
      <c r="J12" s="12"/>
      <c r="K12" s="25"/>
      <c r="L12" s="2"/>
      <c r="M12" s="7">
        <f>ROUND(K12*L12,2)</f>
        <v>0</v>
      </c>
    </row>
    <row r="13" spans="1:13" x14ac:dyDescent="0.25">
      <c r="A13" s="115"/>
      <c r="B13" s="110"/>
      <c r="C13" s="8" t="s">
        <v>5</v>
      </c>
      <c r="D13" s="3"/>
      <c r="E13" s="112"/>
      <c r="F13" s="19"/>
      <c r="G13" s="3"/>
      <c r="H13" s="19"/>
      <c r="I13" s="19"/>
      <c r="J13" s="19"/>
      <c r="K13" s="26"/>
      <c r="L13" s="4"/>
      <c r="M13" s="9">
        <f t="shared" ref="M13:M18" si="1">ROUND(K13*L13,2)</f>
        <v>0</v>
      </c>
    </row>
    <row r="14" spans="1:13" x14ac:dyDescent="0.25">
      <c r="A14" s="115"/>
      <c r="B14" s="110"/>
      <c r="C14" s="8" t="s">
        <v>41</v>
      </c>
      <c r="D14" s="3"/>
      <c r="E14" s="112"/>
      <c r="F14" s="19"/>
      <c r="G14" s="3"/>
      <c r="H14" s="19"/>
      <c r="I14" s="19"/>
      <c r="J14" s="19"/>
      <c r="K14" s="26"/>
      <c r="L14" s="4"/>
      <c r="M14" s="9">
        <f t="shared" si="1"/>
        <v>0</v>
      </c>
    </row>
    <row r="15" spans="1:13" x14ac:dyDescent="0.25">
      <c r="A15" s="115"/>
      <c r="B15" s="110"/>
      <c r="C15" s="8" t="s">
        <v>8</v>
      </c>
      <c r="D15" s="3"/>
      <c r="E15" s="112"/>
      <c r="F15" s="19"/>
      <c r="G15" s="3"/>
      <c r="H15" s="19"/>
      <c r="I15" s="19"/>
      <c r="J15" s="19"/>
      <c r="K15" s="26"/>
      <c r="L15" s="4"/>
      <c r="M15" s="9">
        <f t="shared" si="1"/>
        <v>0</v>
      </c>
    </row>
    <row r="16" spans="1:13" x14ac:dyDescent="0.25">
      <c r="A16" s="115"/>
      <c r="B16" s="110"/>
      <c r="C16" s="8" t="s">
        <v>7</v>
      </c>
      <c r="D16" s="3"/>
      <c r="E16" s="112"/>
      <c r="F16" s="19"/>
      <c r="G16" s="3"/>
      <c r="H16" s="19"/>
      <c r="I16" s="19"/>
      <c r="J16" s="19"/>
      <c r="K16" s="26"/>
      <c r="L16" s="4"/>
      <c r="M16" s="9">
        <f t="shared" si="1"/>
        <v>0</v>
      </c>
    </row>
    <row r="17" spans="1:13" x14ac:dyDescent="0.25">
      <c r="A17" s="115"/>
      <c r="B17" s="110"/>
      <c r="C17" s="8" t="s">
        <v>9</v>
      </c>
      <c r="D17" s="3"/>
      <c r="E17" s="112"/>
      <c r="F17" s="19"/>
      <c r="G17" s="3"/>
      <c r="H17" s="19"/>
      <c r="I17" s="19"/>
      <c r="J17" s="19"/>
      <c r="K17" s="26"/>
      <c r="L17" s="4"/>
      <c r="M17" s="9">
        <f t="shared" si="1"/>
        <v>0</v>
      </c>
    </row>
    <row r="18" spans="1:13" ht="15.75" thickBot="1" x14ac:dyDescent="0.3">
      <c r="A18" s="116"/>
      <c r="B18" s="63" t="s">
        <v>6</v>
      </c>
      <c r="C18" s="16" t="s">
        <v>108</v>
      </c>
      <c r="D18" s="20"/>
      <c r="E18" s="113"/>
      <c r="F18" s="28"/>
      <c r="G18" s="27"/>
      <c r="H18" s="28"/>
      <c r="I18" s="28"/>
      <c r="J18" s="28"/>
      <c r="K18" s="29"/>
      <c r="L18" s="5"/>
      <c r="M18" s="11">
        <f t="shared" si="1"/>
        <v>0</v>
      </c>
    </row>
    <row r="19" spans="1:13" x14ac:dyDescent="0.25">
      <c r="A19" s="114">
        <v>3</v>
      </c>
      <c r="B19" s="89" t="s">
        <v>35</v>
      </c>
      <c r="C19" s="33" t="s">
        <v>38</v>
      </c>
      <c r="D19" s="1"/>
      <c r="E19" s="111"/>
      <c r="F19" s="12"/>
      <c r="G19" s="1"/>
      <c r="H19" s="12"/>
      <c r="I19" s="12"/>
      <c r="J19" s="12"/>
      <c r="K19" s="25"/>
      <c r="L19" s="2"/>
      <c r="M19" s="7">
        <f>ROUND(K19*L19,2)</f>
        <v>0</v>
      </c>
    </row>
    <row r="20" spans="1:13" x14ac:dyDescent="0.25">
      <c r="A20" s="115"/>
      <c r="B20" s="110"/>
      <c r="C20" s="8" t="s">
        <v>5</v>
      </c>
      <c r="D20" s="3"/>
      <c r="E20" s="112"/>
      <c r="F20" s="19"/>
      <c r="G20" s="3"/>
      <c r="H20" s="19"/>
      <c r="I20" s="19"/>
      <c r="J20" s="19"/>
      <c r="K20" s="26"/>
      <c r="L20" s="4"/>
      <c r="M20" s="9">
        <f t="shared" ref="M20:M25" si="2">ROUND(K20*L20,2)</f>
        <v>0</v>
      </c>
    </row>
    <row r="21" spans="1:13" x14ac:dyDescent="0.25">
      <c r="A21" s="115"/>
      <c r="B21" s="110"/>
      <c r="C21" s="8" t="s">
        <v>41</v>
      </c>
      <c r="D21" s="3"/>
      <c r="E21" s="112"/>
      <c r="F21" s="19"/>
      <c r="G21" s="3"/>
      <c r="H21" s="19"/>
      <c r="I21" s="19"/>
      <c r="J21" s="19"/>
      <c r="K21" s="26"/>
      <c r="L21" s="4"/>
      <c r="M21" s="9">
        <f t="shared" si="2"/>
        <v>0</v>
      </c>
    </row>
    <row r="22" spans="1:13" x14ac:dyDescent="0.25">
      <c r="A22" s="115"/>
      <c r="B22" s="110"/>
      <c r="C22" s="8" t="s">
        <v>8</v>
      </c>
      <c r="D22" s="3"/>
      <c r="E22" s="112"/>
      <c r="F22" s="19"/>
      <c r="G22" s="3"/>
      <c r="H22" s="19"/>
      <c r="I22" s="19"/>
      <c r="J22" s="19"/>
      <c r="K22" s="26"/>
      <c r="L22" s="4"/>
      <c r="M22" s="9">
        <f t="shared" si="2"/>
        <v>0</v>
      </c>
    </row>
    <row r="23" spans="1:13" x14ac:dyDescent="0.25">
      <c r="A23" s="115"/>
      <c r="B23" s="110"/>
      <c r="C23" s="8" t="s">
        <v>7</v>
      </c>
      <c r="D23" s="3"/>
      <c r="E23" s="112"/>
      <c r="F23" s="19"/>
      <c r="G23" s="3"/>
      <c r="H23" s="19"/>
      <c r="I23" s="19"/>
      <c r="J23" s="19"/>
      <c r="K23" s="26"/>
      <c r="L23" s="4"/>
      <c r="M23" s="9">
        <f t="shared" si="2"/>
        <v>0</v>
      </c>
    </row>
    <row r="24" spans="1:13" x14ac:dyDescent="0.25">
      <c r="A24" s="115"/>
      <c r="B24" s="110"/>
      <c r="C24" s="8" t="s">
        <v>9</v>
      </c>
      <c r="D24" s="3"/>
      <c r="E24" s="112"/>
      <c r="F24" s="19"/>
      <c r="G24" s="3"/>
      <c r="H24" s="19"/>
      <c r="I24" s="19"/>
      <c r="J24" s="19"/>
      <c r="K24" s="26"/>
      <c r="L24" s="4"/>
      <c r="M24" s="9">
        <f t="shared" si="2"/>
        <v>0</v>
      </c>
    </row>
    <row r="25" spans="1:13" ht="15.75" thickBot="1" x14ac:dyDescent="0.3">
      <c r="A25" s="116"/>
      <c r="B25" s="63" t="s">
        <v>6</v>
      </c>
      <c r="C25" s="16" t="s">
        <v>108</v>
      </c>
      <c r="D25" s="20"/>
      <c r="E25" s="113"/>
      <c r="F25" s="28"/>
      <c r="G25" s="27"/>
      <c r="H25" s="28"/>
      <c r="I25" s="28"/>
      <c r="J25" s="28"/>
      <c r="K25" s="29"/>
      <c r="L25" s="5"/>
      <c r="M25" s="11">
        <f t="shared" si="2"/>
        <v>0</v>
      </c>
    </row>
    <row r="26" spans="1:13" x14ac:dyDescent="0.25">
      <c r="A26" s="114">
        <v>4</v>
      </c>
      <c r="B26" s="89" t="s">
        <v>35</v>
      </c>
      <c r="C26" s="33" t="s">
        <v>38</v>
      </c>
      <c r="D26" s="1"/>
      <c r="E26" s="111"/>
      <c r="F26" s="12"/>
      <c r="G26" s="1"/>
      <c r="H26" s="12"/>
      <c r="I26" s="12"/>
      <c r="J26" s="12"/>
      <c r="K26" s="25"/>
      <c r="L26" s="2"/>
      <c r="M26" s="7">
        <f>ROUND(K26*L26,2)</f>
        <v>0</v>
      </c>
    </row>
    <row r="27" spans="1:13" x14ac:dyDescent="0.25">
      <c r="A27" s="115"/>
      <c r="B27" s="110"/>
      <c r="C27" s="8" t="s">
        <v>5</v>
      </c>
      <c r="D27" s="3"/>
      <c r="E27" s="112"/>
      <c r="F27" s="19"/>
      <c r="G27" s="3"/>
      <c r="H27" s="19"/>
      <c r="I27" s="19"/>
      <c r="J27" s="19"/>
      <c r="K27" s="26"/>
      <c r="L27" s="4"/>
      <c r="M27" s="9">
        <f t="shared" ref="M27:M32" si="3">ROUND(K27*L27,2)</f>
        <v>0</v>
      </c>
    </row>
    <row r="28" spans="1:13" x14ac:dyDescent="0.25">
      <c r="A28" s="115"/>
      <c r="B28" s="110"/>
      <c r="C28" s="8" t="s">
        <v>41</v>
      </c>
      <c r="D28" s="3"/>
      <c r="E28" s="112"/>
      <c r="F28" s="19"/>
      <c r="G28" s="3"/>
      <c r="H28" s="19"/>
      <c r="I28" s="19"/>
      <c r="J28" s="19"/>
      <c r="K28" s="26"/>
      <c r="L28" s="4"/>
      <c r="M28" s="9">
        <f t="shared" si="3"/>
        <v>0</v>
      </c>
    </row>
    <row r="29" spans="1:13" x14ac:dyDescent="0.25">
      <c r="A29" s="115"/>
      <c r="B29" s="110"/>
      <c r="C29" s="8" t="s">
        <v>8</v>
      </c>
      <c r="D29" s="3"/>
      <c r="E29" s="112"/>
      <c r="F29" s="19"/>
      <c r="G29" s="3"/>
      <c r="H29" s="19"/>
      <c r="I29" s="19"/>
      <c r="J29" s="19"/>
      <c r="K29" s="26"/>
      <c r="L29" s="4"/>
      <c r="M29" s="9">
        <f t="shared" si="3"/>
        <v>0</v>
      </c>
    </row>
    <row r="30" spans="1:13" x14ac:dyDescent="0.25">
      <c r="A30" s="115"/>
      <c r="B30" s="110"/>
      <c r="C30" s="8" t="s">
        <v>7</v>
      </c>
      <c r="D30" s="3"/>
      <c r="E30" s="112"/>
      <c r="F30" s="19"/>
      <c r="G30" s="3"/>
      <c r="H30" s="19"/>
      <c r="I30" s="19"/>
      <c r="J30" s="19"/>
      <c r="K30" s="26"/>
      <c r="L30" s="4"/>
      <c r="M30" s="9">
        <f t="shared" si="3"/>
        <v>0</v>
      </c>
    </row>
    <row r="31" spans="1:13" x14ac:dyDescent="0.25">
      <c r="A31" s="115"/>
      <c r="B31" s="110"/>
      <c r="C31" s="8" t="s">
        <v>9</v>
      </c>
      <c r="D31" s="3"/>
      <c r="E31" s="112"/>
      <c r="F31" s="19"/>
      <c r="G31" s="3"/>
      <c r="H31" s="19"/>
      <c r="I31" s="19"/>
      <c r="J31" s="19"/>
      <c r="K31" s="26"/>
      <c r="L31" s="4"/>
      <c r="M31" s="9">
        <f t="shared" si="3"/>
        <v>0</v>
      </c>
    </row>
    <row r="32" spans="1:13" ht="15.75" thickBot="1" x14ac:dyDescent="0.3">
      <c r="A32" s="116"/>
      <c r="B32" s="63" t="s">
        <v>6</v>
      </c>
      <c r="C32" s="16" t="s">
        <v>108</v>
      </c>
      <c r="D32" s="20"/>
      <c r="E32" s="113"/>
      <c r="F32" s="28"/>
      <c r="G32" s="27"/>
      <c r="H32" s="28"/>
      <c r="I32" s="28"/>
      <c r="J32" s="28"/>
      <c r="K32" s="29"/>
      <c r="L32" s="5"/>
      <c r="M32" s="11">
        <f t="shared" si="3"/>
        <v>0</v>
      </c>
    </row>
  </sheetData>
  <mergeCells count="26">
    <mergeCell ref="E26:E32"/>
    <mergeCell ref="A1:D1"/>
    <mergeCell ref="A2:D2"/>
    <mergeCell ref="A3:A4"/>
    <mergeCell ref="B3:D3"/>
    <mergeCell ref="E3:E4"/>
    <mergeCell ref="A5:A11"/>
    <mergeCell ref="B12:B17"/>
    <mergeCell ref="A12:A18"/>
    <mergeCell ref="E12:E18"/>
    <mergeCell ref="A19:A25"/>
    <mergeCell ref="B19:B24"/>
    <mergeCell ref="E19:E25"/>
    <mergeCell ref="A26:A32"/>
    <mergeCell ref="B26:B31"/>
    <mergeCell ref="M3:M4"/>
    <mergeCell ref="B4:C4"/>
    <mergeCell ref="B5:B10"/>
    <mergeCell ref="G3:G4"/>
    <mergeCell ref="H3:H4"/>
    <mergeCell ref="I3:I4"/>
    <mergeCell ref="J3:J4"/>
    <mergeCell ref="K3:K4"/>
    <mergeCell ref="L3:L4"/>
    <mergeCell ref="F3:F4"/>
    <mergeCell ref="E5:E11"/>
  </mergeCells>
  <dataValidations count="7">
    <dataValidation allowBlank="1" showInputMessage="1" promptTitle="Povinný údaj" prompt="Zadajte miesto konania SVO." sqref="F5:F32" xr:uid="{53A25F1E-5BA2-4F1E-8AA1-98FDC2AA368B}"/>
    <dataValidation type="whole" errorStyle="warning" operator="greaterThan" allowBlank="1" showInputMessage="1" showErrorMessage="1" errorTitle="Neplatný údaj" error="Musíte zadať celé kladné číslo." promptTitle="Povinný údaj" prompt="Zadajte plánovaný počet zapojených detí." sqref="H5:H32" xr:uid="{B3236C97-395D-4FD2-A1DE-7C275B628B24}">
      <formula1>0</formula1>
    </dataValidation>
    <dataValidation allowBlank="1" showInputMessage="1" promptTitle="Povinný údaj" prompt="Zadajte upresnenie plánovaného predmetu pomoci / plánovaného nákladu." sqref="I5:I32" xr:uid="{B683C457-C7C2-4621-80FD-20434EB8D6D8}"/>
    <dataValidation allowBlank="1" showInputMessage="1" promptTitle="Povinný údaj" prompt="Zadajte mernú jednotku (MJ)." sqref="J5:J32" xr:uid="{EDC03BC8-BD19-4F3D-BB41-B767EB3A4227}"/>
    <dataValidation type="decimal" errorStyle="warning" operator="greaterThan" allowBlank="1" showInputMessage="1" showErrorMessage="1" errorTitle="Chybný údaj" error="Zadajte číslo." promptTitle="Povinný údaj" prompt="Zadajte predpokladané množstvo v MJ (odhad)." sqref="K5:K32" xr:uid="{755B4FA0-4002-4847-84F0-0FCD2A73863D}">
      <formula1>0</formula1>
    </dataValidation>
    <dataValidation type="decimal" errorStyle="warning" operator="greaterThan" allowBlank="1" showInputMessage="1" showErrorMessage="1" errorTitle="Chybný údaj" error="Zadajte číslo." promptTitle="Povinný údaj" prompt="Zadajte cenu za MJ v € bez DPH._x000a_" sqref="L5:L32" xr:uid="{B7073A4A-BB99-47E3-9F0F-2FE23E24EA2E}">
      <formula1>0</formula1>
    </dataValidation>
    <dataValidation errorStyle="warning" operator="equal" allowBlank="1" showInputMessage="1" errorTitle="Povinný údaj" error="Zadajte popis SVO (spôsob realizáce, cieľ/e SVO, naplnenie témy SVO)." promptTitle="Povinný údaj" prompt="Zadajte popis SVO (spôsob realizácie, cieľ/e SVO, naplnenie témy SVO)." sqref="E5:E32" xr:uid="{5FBCC037-893A-4A45-B5F3-DBF131B6CD21}"/>
  </dataValidations>
  <pageMargins left="0.7" right="0.7" top="0.75" bottom="0.75" header="0.3" footer="0.3"/>
  <pageSetup paperSize="9" scale="51" orientation="landscape" r:id="rId1"/>
  <ignoredErrors>
    <ignoredError sqref="A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error="povinný údaj" promptTitle="Povinný údaj" prompt="Vyberte zo zoznamu možností. Zvoliť minimálne 1 povinnú tému." xr:uid="{7497BA23-1201-48C3-B216-92F8B73F91EE}">
          <x14:formula1>
            <xm:f>výber!$A$2:$A$3</xm:f>
          </x14:formula1>
          <xm:sqref>D5:D10 D12:D17 D19:D24 D26:D31</xm:sqref>
        </x14:dataValidation>
        <x14:dataValidation type="list" errorStyle="warning" allowBlank="1" showInputMessage="1" showErrorMessage="1" error="Neplatný údaj" promptTitle="Povinný údaj" prompt="Vyberte zo zoznamu možností." xr:uid="{A6363C3D-D390-44A2-B939-6D97D00B3A46}">
          <x14:formula1>
            <xm:f>výber!$B$2:$B$5</xm:f>
          </x14:formula1>
          <xm:sqref>G5:G32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DEFB5-27C9-46FC-A2F8-1F224036A19D}">
  <sheetPr>
    <pageSetUpPr fitToPage="1"/>
  </sheetPr>
  <dimension ref="A1:M32"/>
  <sheetViews>
    <sheetView zoomScaleNormal="100" workbookViewId="0">
      <selection activeCell="E3" sqref="E3:E4"/>
    </sheetView>
  </sheetViews>
  <sheetFormatPr defaultRowHeight="15" x14ac:dyDescent="0.25"/>
  <cols>
    <col min="3" max="3" width="57.140625" customWidth="1"/>
    <col min="4" max="4" width="16.28515625" customWidth="1"/>
    <col min="5" max="5" width="49.140625" customWidth="1"/>
    <col min="6" max="7" width="14.42578125" customWidth="1"/>
    <col min="8" max="8" width="14.7109375" customWidth="1"/>
    <col min="9" max="9" width="14.85546875" customWidth="1"/>
    <col min="11" max="11" width="16.5703125" customWidth="1"/>
    <col min="12" max="12" width="13.28515625" customWidth="1"/>
    <col min="13" max="13" width="15.5703125" customWidth="1"/>
  </cols>
  <sheetData>
    <row r="1" spans="1:13" ht="19.5" thickBot="1" x14ac:dyDescent="0.35">
      <c r="A1" s="92" t="s">
        <v>43</v>
      </c>
      <c r="B1" s="92"/>
      <c r="C1" s="92"/>
      <c r="D1" s="92"/>
      <c r="E1" s="21" t="s">
        <v>1</v>
      </c>
      <c r="F1" s="22"/>
      <c r="G1" s="22"/>
      <c r="H1" s="23"/>
      <c r="I1" s="22"/>
      <c r="J1" s="22"/>
      <c r="K1" s="22"/>
      <c r="L1" s="22"/>
      <c r="M1" s="22"/>
    </row>
    <row r="2" spans="1:13" ht="15.75" thickBot="1" x14ac:dyDescent="0.3">
      <c r="A2" s="93" t="s">
        <v>15</v>
      </c>
      <c r="B2" s="94"/>
      <c r="C2" s="94"/>
      <c r="D2" s="94"/>
      <c r="E2" s="24">
        <f>SUM(M5:M32)</f>
        <v>0</v>
      </c>
      <c r="F2" s="22"/>
      <c r="G2" s="22"/>
      <c r="H2" s="23"/>
      <c r="I2" s="22"/>
      <c r="J2" s="22"/>
      <c r="K2" s="22"/>
      <c r="L2" s="22"/>
      <c r="M2" s="22"/>
    </row>
    <row r="3" spans="1:13" ht="60" customHeight="1" x14ac:dyDescent="0.25">
      <c r="A3" s="120" t="s">
        <v>20</v>
      </c>
      <c r="B3" s="121" t="s">
        <v>2</v>
      </c>
      <c r="C3" s="122"/>
      <c r="D3" s="123"/>
      <c r="E3" s="81" t="s">
        <v>129</v>
      </c>
      <c r="F3" s="85" t="s">
        <v>17</v>
      </c>
      <c r="G3" s="85" t="s">
        <v>18</v>
      </c>
      <c r="H3" s="85" t="s">
        <v>19</v>
      </c>
      <c r="I3" s="79" t="s">
        <v>34</v>
      </c>
      <c r="J3" s="83" t="s">
        <v>22</v>
      </c>
      <c r="K3" s="101" t="s">
        <v>33</v>
      </c>
      <c r="L3" s="101" t="s">
        <v>31</v>
      </c>
      <c r="M3" s="103" t="s">
        <v>32</v>
      </c>
    </row>
    <row r="4" spans="1:13" ht="30" customHeight="1" thickBot="1" x14ac:dyDescent="0.3">
      <c r="A4" s="95"/>
      <c r="B4" s="87" t="s">
        <v>3</v>
      </c>
      <c r="C4" s="87"/>
      <c r="D4" s="14" t="s">
        <v>21</v>
      </c>
      <c r="E4" s="82"/>
      <c r="F4" s="86"/>
      <c r="G4" s="86"/>
      <c r="H4" s="86"/>
      <c r="I4" s="80"/>
      <c r="J4" s="84"/>
      <c r="K4" s="102"/>
      <c r="L4" s="102"/>
      <c r="M4" s="104"/>
    </row>
    <row r="5" spans="1:13" x14ac:dyDescent="0.25">
      <c r="A5" s="114" t="s">
        <v>4</v>
      </c>
      <c r="B5" s="107" t="s">
        <v>35</v>
      </c>
      <c r="C5" s="33" t="s">
        <v>5</v>
      </c>
      <c r="D5" s="1"/>
      <c r="E5" s="111"/>
      <c r="F5" s="12"/>
      <c r="G5" s="1"/>
      <c r="H5" s="12"/>
      <c r="I5" s="12"/>
      <c r="J5" s="12"/>
      <c r="K5" s="25"/>
      <c r="L5" s="2"/>
      <c r="M5" s="7">
        <f>ROUND(K5*L5,2)</f>
        <v>0</v>
      </c>
    </row>
    <row r="6" spans="1:13" x14ac:dyDescent="0.25">
      <c r="A6" s="115"/>
      <c r="B6" s="108"/>
      <c r="C6" s="8" t="s">
        <v>41</v>
      </c>
      <c r="D6" s="3"/>
      <c r="E6" s="112"/>
      <c r="F6" s="19"/>
      <c r="G6" s="3"/>
      <c r="H6" s="19"/>
      <c r="I6" s="19"/>
      <c r="J6" s="19"/>
      <c r="K6" s="26"/>
      <c r="L6" s="4"/>
      <c r="M6" s="9">
        <f t="shared" ref="M6:M11" si="0">ROUND(K6*L6,2)</f>
        <v>0</v>
      </c>
    </row>
    <row r="7" spans="1:13" x14ac:dyDescent="0.25">
      <c r="A7" s="115"/>
      <c r="B7" s="108"/>
      <c r="C7" s="8" t="s">
        <v>38</v>
      </c>
      <c r="D7" s="3"/>
      <c r="E7" s="112"/>
      <c r="F7" s="19"/>
      <c r="G7" s="3"/>
      <c r="H7" s="19"/>
      <c r="I7" s="19"/>
      <c r="J7" s="19"/>
      <c r="K7" s="26"/>
      <c r="L7" s="4"/>
      <c r="M7" s="9">
        <f t="shared" si="0"/>
        <v>0</v>
      </c>
    </row>
    <row r="8" spans="1:13" x14ac:dyDescent="0.25">
      <c r="A8" s="115"/>
      <c r="B8" s="109"/>
      <c r="C8" s="8" t="s">
        <v>7</v>
      </c>
      <c r="D8" s="3"/>
      <c r="E8" s="112"/>
      <c r="F8" s="19"/>
      <c r="G8" s="3"/>
      <c r="H8" s="19"/>
      <c r="I8" s="19"/>
      <c r="J8" s="19"/>
      <c r="K8" s="26"/>
      <c r="L8" s="4"/>
      <c r="M8" s="9">
        <f t="shared" si="0"/>
        <v>0</v>
      </c>
    </row>
    <row r="9" spans="1:13" ht="15" customHeight="1" x14ac:dyDescent="0.25">
      <c r="A9" s="115"/>
      <c r="B9" s="117" t="s">
        <v>6</v>
      </c>
      <c r="C9" s="10" t="s">
        <v>9</v>
      </c>
      <c r="D9" s="3"/>
      <c r="E9" s="112"/>
      <c r="F9" s="19"/>
      <c r="G9" s="3"/>
      <c r="H9" s="19"/>
      <c r="I9" s="19"/>
      <c r="J9" s="19"/>
      <c r="K9" s="26"/>
      <c r="L9" s="4"/>
      <c r="M9" s="9">
        <f t="shared" si="0"/>
        <v>0</v>
      </c>
    </row>
    <row r="10" spans="1:13" x14ac:dyDescent="0.25">
      <c r="A10" s="115"/>
      <c r="B10" s="118"/>
      <c r="C10" s="10" t="s">
        <v>8</v>
      </c>
      <c r="D10" s="3"/>
      <c r="E10" s="112"/>
      <c r="F10" s="19"/>
      <c r="G10" s="3"/>
      <c r="H10" s="19"/>
      <c r="I10" s="19"/>
      <c r="J10" s="19"/>
      <c r="K10" s="26"/>
      <c r="L10" s="4"/>
      <c r="M10" s="9">
        <f t="shared" si="0"/>
        <v>0</v>
      </c>
    </row>
    <row r="11" spans="1:13" ht="15.75" thickBot="1" x14ac:dyDescent="0.3">
      <c r="A11" s="116"/>
      <c r="B11" s="119"/>
      <c r="C11" s="16" t="s">
        <v>108</v>
      </c>
      <c r="D11" s="20"/>
      <c r="E11" s="113"/>
      <c r="F11" s="65"/>
      <c r="G11" s="64"/>
      <c r="H11" s="65"/>
      <c r="I11" s="65"/>
      <c r="J11" s="65"/>
      <c r="K11" s="66"/>
      <c r="L11" s="67"/>
      <c r="M11" s="11">
        <f t="shared" si="0"/>
        <v>0</v>
      </c>
    </row>
    <row r="12" spans="1:13" x14ac:dyDescent="0.25">
      <c r="A12" s="114">
        <v>2</v>
      </c>
      <c r="B12" s="107" t="s">
        <v>35</v>
      </c>
      <c r="C12" s="33" t="s">
        <v>5</v>
      </c>
      <c r="D12" s="1"/>
      <c r="E12" s="111"/>
      <c r="F12" s="12"/>
      <c r="G12" s="1"/>
      <c r="H12" s="12"/>
      <c r="I12" s="12"/>
      <c r="J12" s="12"/>
      <c r="K12" s="25"/>
      <c r="L12" s="2"/>
      <c r="M12" s="7">
        <f>ROUND(K12*L12,2)</f>
        <v>0</v>
      </c>
    </row>
    <row r="13" spans="1:13" x14ac:dyDescent="0.25">
      <c r="A13" s="115"/>
      <c r="B13" s="108"/>
      <c r="C13" s="8" t="s">
        <v>41</v>
      </c>
      <c r="D13" s="3"/>
      <c r="E13" s="112"/>
      <c r="F13" s="19"/>
      <c r="G13" s="3"/>
      <c r="H13" s="19"/>
      <c r="I13" s="19"/>
      <c r="J13" s="19"/>
      <c r="K13" s="26"/>
      <c r="L13" s="4"/>
      <c r="M13" s="9">
        <f t="shared" ref="M13:M18" si="1">ROUND(K13*L13,2)</f>
        <v>0</v>
      </c>
    </row>
    <row r="14" spans="1:13" x14ac:dyDescent="0.25">
      <c r="A14" s="115"/>
      <c r="B14" s="108"/>
      <c r="C14" s="8" t="s">
        <v>38</v>
      </c>
      <c r="D14" s="3"/>
      <c r="E14" s="112"/>
      <c r="F14" s="19"/>
      <c r="G14" s="3"/>
      <c r="H14" s="19"/>
      <c r="I14" s="19"/>
      <c r="J14" s="19"/>
      <c r="K14" s="26"/>
      <c r="L14" s="4"/>
      <c r="M14" s="9">
        <f t="shared" si="1"/>
        <v>0</v>
      </c>
    </row>
    <row r="15" spans="1:13" x14ac:dyDescent="0.25">
      <c r="A15" s="115"/>
      <c r="B15" s="109"/>
      <c r="C15" s="8" t="s">
        <v>7</v>
      </c>
      <c r="D15" s="3"/>
      <c r="E15" s="112"/>
      <c r="F15" s="19"/>
      <c r="G15" s="3"/>
      <c r="H15" s="19"/>
      <c r="I15" s="19"/>
      <c r="J15" s="19"/>
      <c r="K15" s="26"/>
      <c r="L15" s="4"/>
      <c r="M15" s="9">
        <f t="shared" si="1"/>
        <v>0</v>
      </c>
    </row>
    <row r="16" spans="1:13" ht="15" customHeight="1" x14ac:dyDescent="0.25">
      <c r="A16" s="115"/>
      <c r="B16" s="117" t="s">
        <v>6</v>
      </c>
      <c r="C16" s="10" t="s">
        <v>9</v>
      </c>
      <c r="D16" s="3"/>
      <c r="E16" s="112"/>
      <c r="F16" s="19"/>
      <c r="G16" s="3"/>
      <c r="H16" s="19"/>
      <c r="I16" s="19"/>
      <c r="J16" s="19"/>
      <c r="K16" s="26"/>
      <c r="L16" s="4"/>
      <c r="M16" s="9">
        <f t="shared" si="1"/>
        <v>0</v>
      </c>
    </row>
    <row r="17" spans="1:13" x14ac:dyDescent="0.25">
      <c r="A17" s="115"/>
      <c r="B17" s="118"/>
      <c r="C17" s="10" t="s">
        <v>8</v>
      </c>
      <c r="D17" s="3"/>
      <c r="E17" s="112"/>
      <c r="F17" s="19"/>
      <c r="G17" s="3"/>
      <c r="H17" s="19"/>
      <c r="I17" s="19"/>
      <c r="J17" s="19"/>
      <c r="K17" s="26"/>
      <c r="L17" s="4"/>
      <c r="M17" s="9">
        <f t="shared" si="1"/>
        <v>0</v>
      </c>
    </row>
    <row r="18" spans="1:13" ht="15.75" thickBot="1" x14ac:dyDescent="0.3">
      <c r="A18" s="116"/>
      <c r="B18" s="119"/>
      <c r="C18" s="16" t="s">
        <v>108</v>
      </c>
      <c r="D18" s="20"/>
      <c r="E18" s="113"/>
      <c r="F18" s="65"/>
      <c r="G18" s="64"/>
      <c r="H18" s="65"/>
      <c r="I18" s="65"/>
      <c r="J18" s="65"/>
      <c r="K18" s="66"/>
      <c r="L18" s="67"/>
      <c r="M18" s="11">
        <f t="shared" si="1"/>
        <v>0</v>
      </c>
    </row>
    <row r="19" spans="1:13" x14ac:dyDescent="0.25">
      <c r="A19" s="114">
        <v>3</v>
      </c>
      <c r="B19" s="107" t="s">
        <v>35</v>
      </c>
      <c r="C19" s="33" t="s">
        <v>5</v>
      </c>
      <c r="D19" s="1"/>
      <c r="E19" s="111"/>
      <c r="F19" s="12"/>
      <c r="G19" s="1"/>
      <c r="H19" s="12"/>
      <c r="I19" s="12"/>
      <c r="J19" s="12"/>
      <c r="K19" s="25"/>
      <c r="L19" s="2"/>
      <c r="M19" s="7">
        <f>ROUND(K19*L19,2)</f>
        <v>0</v>
      </c>
    </row>
    <row r="20" spans="1:13" x14ac:dyDescent="0.25">
      <c r="A20" s="115"/>
      <c r="B20" s="108"/>
      <c r="C20" s="8" t="s">
        <v>41</v>
      </c>
      <c r="D20" s="3"/>
      <c r="E20" s="112"/>
      <c r="F20" s="19"/>
      <c r="G20" s="3"/>
      <c r="H20" s="19"/>
      <c r="I20" s="19"/>
      <c r="J20" s="19"/>
      <c r="K20" s="26"/>
      <c r="L20" s="4"/>
      <c r="M20" s="9">
        <f t="shared" ref="M20:M25" si="2">ROUND(K20*L20,2)</f>
        <v>0</v>
      </c>
    </row>
    <row r="21" spans="1:13" x14ac:dyDescent="0.25">
      <c r="A21" s="115"/>
      <c r="B21" s="108"/>
      <c r="C21" s="8" t="s">
        <v>38</v>
      </c>
      <c r="D21" s="3"/>
      <c r="E21" s="112"/>
      <c r="F21" s="19"/>
      <c r="G21" s="3"/>
      <c r="H21" s="19"/>
      <c r="I21" s="19"/>
      <c r="J21" s="19"/>
      <c r="K21" s="26"/>
      <c r="L21" s="4"/>
      <c r="M21" s="9">
        <f t="shared" si="2"/>
        <v>0</v>
      </c>
    </row>
    <row r="22" spans="1:13" x14ac:dyDescent="0.25">
      <c r="A22" s="115"/>
      <c r="B22" s="109"/>
      <c r="C22" s="8" t="s">
        <v>7</v>
      </c>
      <c r="D22" s="3"/>
      <c r="E22" s="112"/>
      <c r="F22" s="19"/>
      <c r="G22" s="3"/>
      <c r="H22" s="19"/>
      <c r="I22" s="19"/>
      <c r="J22" s="19"/>
      <c r="K22" s="26"/>
      <c r="L22" s="4"/>
      <c r="M22" s="9">
        <f t="shared" si="2"/>
        <v>0</v>
      </c>
    </row>
    <row r="23" spans="1:13" ht="15" customHeight="1" x14ac:dyDescent="0.25">
      <c r="A23" s="115"/>
      <c r="B23" s="117" t="s">
        <v>6</v>
      </c>
      <c r="C23" s="10" t="s">
        <v>9</v>
      </c>
      <c r="D23" s="3"/>
      <c r="E23" s="112"/>
      <c r="F23" s="19"/>
      <c r="G23" s="3"/>
      <c r="H23" s="19"/>
      <c r="I23" s="19"/>
      <c r="J23" s="19"/>
      <c r="K23" s="26"/>
      <c r="L23" s="4"/>
      <c r="M23" s="9">
        <f t="shared" si="2"/>
        <v>0</v>
      </c>
    </row>
    <row r="24" spans="1:13" x14ac:dyDescent="0.25">
      <c r="A24" s="115"/>
      <c r="B24" s="118"/>
      <c r="C24" s="10" t="s">
        <v>8</v>
      </c>
      <c r="D24" s="3"/>
      <c r="E24" s="112"/>
      <c r="F24" s="19"/>
      <c r="G24" s="3"/>
      <c r="H24" s="19"/>
      <c r="I24" s="19"/>
      <c r="J24" s="19"/>
      <c r="K24" s="26"/>
      <c r="L24" s="4"/>
      <c r="M24" s="9">
        <f t="shared" si="2"/>
        <v>0</v>
      </c>
    </row>
    <row r="25" spans="1:13" ht="15.75" thickBot="1" x14ac:dyDescent="0.3">
      <c r="A25" s="116"/>
      <c r="B25" s="119"/>
      <c r="C25" s="16" t="s">
        <v>108</v>
      </c>
      <c r="D25" s="20"/>
      <c r="E25" s="113"/>
      <c r="F25" s="65"/>
      <c r="G25" s="64"/>
      <c r="H25" s="65"/>
      <c r="I25" s="65"/>
      <c r="J25" s="65"/>
      <c r="K25" s="66"/>
      <c r="L25" s="67"/>
      <c r="M25" s="11">
        <f t="shared" si="2"/>
        <v>0</v>
      </c>
    </row>
    <row r="26" spans="1:13" x14ac:dyDescent="0.25">
      <c r="A26" s="114">
        <v>4</v>
      </c>
      <c r="B26" s="107" t="s">
        <v>35</v>
      </c>
      <c r="C26" s="33" t="s">
        <v>5</v>
      </c>
      <c r="D26" s="1"/>
      <c r="E26" s="111"/>
      <c r="F26" s="12"/>
      <c r="G26" s="1"/>
      <c r="H26" s="12"/>
      <c r="I26" s="12"/>
      <c r="J26" s="12"/>
      <c r="K26" s="25"/>
      <c r="L26" s="2"/>
      <c r="M26" s="7">
        <f>ROUND(K26*L26,2)</f>
        <v>0</v>
      </c>
    </row>
    <row r="27" spans="1:13" x14ac:dyDescent="0.25">
      <c r="A27" s="115"/>
      <c r="B27" s="108"/>
      <c r="C27" s="8" t="s">
        <v>41</v>
      </c>
      <c r="D27" s="3"/>
      <c r="E27" s="112"/>
      <c r="F27" s="19"/>
      <c r="G27" s="3"/>
      <c r="H27" s="19"/>
      <c r="I27" s="19"/>
      <c r="J27" s="19"/>
      <c r="K27" s="26"/>
      <c r="L27" s="4"/>
      <c r="M27" s="9">
        <f t="shared" ref="M27:M32" si="3">ROUND(K27*L27,2)</f>
        <v>0</v>
      </c>
    </row>
    <row r="28" spans="1:13" x14ac:dyDescent="0.25">
      <c r="A28" s="115"/>
      <c r="B28" s="108"/>
      <c r="C28" s="8" t="s">
        <v>38</v>
      </c>
      <c r="D28" s="3"/>
      <c r="E28" s="112"/>
      <c r="F28" s="19"/>
      <c r="G28" s="3"/>
      <c r="H28" s="19"/>
      <c r="I28" s="19"/>
      <c r="J28" s="19"/>
      <c r="K28" s="26"/>
      <c r="L28" s="4"/>
      <c r="M28" s="9">
        <f t="shared" si="3"/>
        <v>0</v>
      </c>
    </row>
    <row r="29" spans="1:13" x14ac:dyDescent="0.25">
      <c r="A29" s="115"/>
      <c r="B29" s="109"/>
      <c r="C29" s="8" t="s">
        <v>7</v>
      </c>
      <c r="D29" s="3"/>
      <c r="E29" s="112"/>
      <c r="F29" s="19"/>
      <c r="G29" s="3"/>
      <c r="H29" s="19"/>
      <c r="I29" s="19"/>
      <c r="J29" s="19"/>
      <c r="K29" s="26"/>
      <c r="L29" s="4"/>
      <c r="M29" s="9">
        <f t="shared" si="3"/>
        <v>0</v>
      </c>
    </row>
    <row r="30" spans="1:13" ht="15" customHeight="1" x14ac:dyDescent="0.25">
      <c r="A30" s="115"/>
      <c r="B30" s="117" t="s">
        <v>6</v>
      </c>
      <c r="C30" s="10" t="s">
        <v>9</v>
      </c>
      <c r="D30" s="3"/>
      <c r="E30" s="112"/>
      <c r="F30" s="19"/>
      <c r="G30" s="3"/>
      <c r="H30" s="19"/>
      <c r="I30" s="19"/>
      <c r="J30" s="19"/>
      <c r="K30" s="26"/>
      <c r="L30" s="4"/>
      <c r="M30" s="9">
        <f t="shared" si="3"/>
        <v>0</v>
      </c>
    </row>
    <row r="31" spans="1:13" x14ac:dyDescent="0.25">
      <c r="A31" s="115"/>
      <c r="B31" s="118"/>
      <c r="C31" s="10" t="s">
        <v>8</v>
      </c>
      <c r="D31" s="3"/>
      <c r="E31" s="112"/>
      <c r="F31" s="19"/>
      <c r="G31" s="3"/>
      <c r="H31" s="19"/>
      <c r="I31" s="19"/>
      <c r="J31" s="19"/>
      <c r="K31" s="26"/>
      <c r="L31" s="4"/>
      <c r="M31" s="9">
        <f t="shared" si="3"/>
        <v>0</v>
      </c>
    </row>
    <row r="32" spans="1:13" ht="15.75" thickBot="1" x14ac:dyDescent="0.3">
      <c r="A32" s="116"/>
      <c r="B32" s="119"/>
      <c r="C32" s="16" t="s">
        <v>108</v>
      </c>
      <c r="D32" s="20"/>
      <c r="E32" s="113"/>
      <c r="F32" s="65"/>
      <c r="G32" s="64"/>
      <c r="H32" s="65"/>
      <c r="I32" s="65"/>
      <c r="J32" s="65"/>
      <c r="K32" s="66"/>
      <c r="L32" s="67"/>
      <c r="M32" s="11">
        <f t="shared" si="3"/>
        <v>0</v>
      </c>
    </row>
  </sheetData>
  <mergeCells count="30">
    <mergeCell ref="B19:B22"/>
    <mergeCell ref="E19:E25"/>
    <mergeCell ref="B23:B25"/>
    <mergeCell ref="A26:A32"/>
    <mergeCell ref="B26:B29"/>
    <mergeCell ref="E26:E32"/>
    <mergeCell ref="B30:B32"/>
    <mergeCell ref="A19:A25"/>
    <mergeCell ref="A1:D1"/>
    <mergeCell ref="A2:D2"/>
    <mergeCell ref="A3:A4"/>
    <mergeCell ref="B3:D3"/>
    <mergeCell ref="E3:E4"/>
    <mergeCell ref="M3:M4"/>
    <mergeCell ref="B4:C4"/>
    <mergeCell ref="B5:B8"/>
    <mergeCell ref="G3:G4"/>
    <mergeCell ref="H3:H4"/>
    <mergeCell ref="I3:I4"/>
    <mergeCell ref="J3:J4"/>
    <mergeCell ref="K3:K4"/>
    <mergeCell ref="L3:L4"/>
    <mergeCell ref="F3:F4"/>
    <mergeCell ref="B9:B11"/>
    <mergeCell ref="A5:A11"/>
    <mergeCell ref="E5:E11"/>
    <mergeCell ref="B12:B15"/>
    <mergeCell ref="A12:A18"/>
    <mergeCell ref="E12:E18"/>
    <mergeCell ref="B16:B18"/>
  </mergeCells>
  <dataValidations count="7">
    <dataValidation allowBlank="1" showInputMessage="1" promptTitle="Povinný údaj" prompt="Zadajte miesto konania SVO." sqref="F5:F32" xr:uid="{211BCA7C-D6F3-4DE1-AAAF-52E1C936D1EC}"/>
    <dataValidation type="whole" errorStyle="warning" operator="greaterThan" allowBlank="1" showInputMessage="1" showErrorMessage="1" errorTitle="Neplatný údaj" error="Musíte zadať celé kladné číslo." promptTitle="Povinný údaj" prompt="Zadajte plánovaný počet zapojených detí." sqref="H5:H32" xr:uid="{6000925A-3C8C-46EA-977E-9633A9C14EA4}">
      <formula1>0</formula1>
    </dataValidation>
    <dataValidation allowBlank="1" showInputMessage="1" promptTitle="Povinný údaj" prompt="Zadajte upresnenie plánovaného predmetu pomoci / plánovaného nákladu." sqref="I5:I32" xr:uid="{57D28F48-808B-4171-BA86-ED949930C0B0}"/>
    <dataValidation allowBlank="1" showInputMessage="1" promptTitle="Povinný údaj" prompt="Zadajte mernú jednotku (MJ)." sqref="J5:J32" xr:uid="{6983585F-F7E3-4BF8-9530-7982E12DC8CE}"/>
    <dataValidation type="decimal" errorStyle="warning" operator="greaterThan" allowBlank="1" showInputMessage="1" showErrorMessage="1" errorTitle="Chybný údaj" error="Zadajte číslo." promptTitle="Povinný údaj" prompt="Zadajte predpokladané množstvo v MJ (odhad)." sqref="K5:K32" xr:uid="{733DAA11-08F3-4547-90C7-72E247E64F7D}">
      <formula1>0</formula1>
    </dataValidation>
    <dataValidation type="decimal" errorStyle="warning" operator="greaterThan" allowBlank="1" showInputMessage="1" showErrorMessage="1" errorTitle="Chybný údaj" error="Zadajte číslo." promptTitle="Povinný údaj" prompt="Zadajte cenu za MJ v € bez DPH._x000a_" sqref="L5:L32" xr:uid="{E3D33D05-E93C-4FAA-AB51-B58D69C70CE3}">
      <formula1>0</formula1>
    </dataValidation>
    <dataValidation errorStyle="warning" operator="equal" allowBlank="1" showInputMessage="1" errorTitle="Povinný údaj" error="Zadajte popis SVO (spôsob realizáce, cieľ/e SVO, naplnenie témy SVO)." promptTitle="Povinný údaj" prompt="Zadajte popis SVO (spôsob realizácie, cieľ/e SVO, naplnenie témy SVO)." sqref="E5:E32" xr:uid="{F56CE744-2F14-4A83-BBD8-AF9B4A37FCC8}"/>
  </dataValidations>
  <pageMargins left="0.7" right="0.7" top="0.75" bottom="0.75" header="0.3" footer="0.3"/>
  <pageSetup paperSize="9" scale="51" orientation="landscape" r:id="rId1"/>
  <ignoredErrors>
    <ignoredError sqref="A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error="povinný údaj" promptTitle="Povinný údaj" prompt="Vyberte zo zoznamu možností." xr:uid="{C388B06B-918F-42CC-A049-CC4E49B31B8A}">
          <x14:formula1>
            <xm:f>výber!$A$2:$A$3</xm:f>
          </x14:formula1>
          <xm:sqref>D9:D10 D16:D17 D23:D24 D30:D31</xm:sqref>
        </x14:dataValidation>
        <x14:dataValidation type="list" errorStyle="warning" allowBlank="1" showInputMessage="1" error="povinný údaj" promptTitle="Povinný údaj" prompt="Vyberte zo zoznamu možností. Zvoliť minimálne 1 povinnú tému." xr:uid="{1D006AD5-0680-476F-8A05-D12F59C43DBE}">
          <x14:formula1>
            <xm:f>výber!$A$2:$A$3</xm:f>
          </x14:formula1>
          <xm:sqref>D5:D8 D12:D15 D19:D22 D26:D29</xm:sqref>
        </x14:dataValidation>
        <x14:dataValidation type="list" errorStyle="warning" allowBlank="1" showInputMessage="1" showErrorMessage="1" error="Neplatný údaj" promptTitle="Povinný údaj" prompt="Vyberte zo zoznamu možností." xr:uid="{399B6A26-2A7B-4388-9350-88CC34FA2B84}">
          <x14:formula1>
            <xm:f>výber!$B$2:$B$5</xm:f>
          </x14:formula1>
          <xm:sqref>G5:G32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A89DA-96D8-4CEE-90C6-68FF165D9A72}">
  <dimension ref="A1:C7"/>
  <sheetViews>
    <sheetView workbookViewId="0">
      <selection activeCell="C6" sqref="C6"/>
    </sheetView>
  </sheetViews>
  <sheetFormatPr defaultRowHeight="15" x14ac:dyDescent="0.25"/>
  <cols>
    <col min="1" max="2" width="71.42578125" customWidth="1"/>
    <col min="3" max="3" width="64.28515625" customWidth="1"/>
  </cols>
  <sheetData>
    <row r="1" spans="1:3" ht="45" customHeight="1" thickBot="1" x14ac:dyDescent="0.3">
      <c r="A1" s="53" t="s">
        <v>44</v>
      </c>
      <c r="B1" s="54" t="s">
        <v>45</v>
      </c>
      <c r="C1" s="55" t="s">
        <v>102</v>
      </c>
    </row>
    <row r="2" spans="1:3" x14ac:dyDescent="0.25">
      <c r="A2" s="50" t="s">
        <v>47</v>
      </c>
      <c r="B2" s="51">
        <f>'1. Ochutnávka'!E2</f>
        <v>0</v>
      </c>
      <c r="C2" s="52">
        <f>ROUND(B2*0.8,2)</f>
        <v>0</v>
      </c>
    </row>
    <row r="3" spans="1:3" ht="30" x14ac:dyDescent="0.25">
      <c r="A3" s="49" t="s">
        <v>101</v>
      </c>
      <c r="B3" s="38">
        <f>'1.1. Ochutnávka - výrobky'!K42</f>
        <v>0</v>
      </c>
      <c r="C3" s="40">
        <f>B3</f>
        <v>0</v>
      </c>
    </row>
    <row r="4" spans="1:3" ht="30" x14ac:dyDescent="0.25">
      <c r="A4" s="49" t="s">
        <v>48</v>
      </c>
      <c r="B4" s="38">
        <f>'2. Exkurzie'!E2</f>
        <v>0</v>
      </c>
      <c r="C4" s="40">
        <f>ROUND(B4*0.8,2)</f>
        <v>0</v>
      </c>
    </row>
    <row r="5" spans="1:3" x14ac:dyDescent="0.25">
      <c r="A5" s="49" t="s">
        <v>46</v>
      </c>
      <c r="B5" s="38">
        <f>'3. Vzdelávacia akt.-materiál'!E2</f>
        <v>0</v>
      </c>
      <c r="C5" s="40">
        <f>ROUND(B5*0.8,2)</f>
        <v>0</v>
      </c>
    </row>
    <row r="6" spans="1:3" ht="15.75" thickBot="1" x14ac:dyDescent="0.3">
      <c r="A6" s="56" t="s">
        <v>49</v>
      </c>
      <c r="B6" s="45">
        <f>'4. Súťaž'!E2</f>
        <v>0</v>
      </c>
      <c r="C6" s="46">
        <f>ROUND(B6*0.8,2)</f>
        <v>0</v>
      </c>
    </row>
    <row r="7" spans="1:3" ht="15.75" thickBot="1" x14ac:dyDescent="0.3">
      <c r="A7" s="124" t="s">
        <v>103</v>
      </c>
      <c r="B7" s="125"/>
      <c r="C7" s="48">
        <f>SUM(C2:C6)</f>
        <v>0</v>
      </c>
    </row>
  </sheetData>
  <mergeCells count="1">
    <mergeCell ref="A7:B7"/>
  </mergeCells>
  <pageMargins left="0.7" right="0.7" top="0.75" bottom="0.75" header="0.3" footer="0.3"/>
  <ignoredErrors>
    <ignoredError sqref="C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D4BF0-5DB2-4124-A3EE-DB71B7C071B8}">
  <dimension ref="A1:M39"/>
  <sheetViews>
    <sheetView workbookViewId="0">
      <selection activeCell="E31" sqref="E31:E32"/>
    </sheetView>
  </sheetViews>
  <sheetFormatPr defaultRowHeight="15" x14ac:dyDescent="0.25"/>
  <cols>
    <col min="3" max="3" width="57.140625" customWidth="1"/>
    <col min="4" max="4" width="16.28515625" customWidth="1"/>
    <col min="5" max="5" width="49.140625" customWidth="1"/>
    <col min="6" max="7" width="14.42578125" customWidth="1"/>
    <col min="8" max="8" width="14.7109375" customWidth="1"/>
    <col min="9" max="9" width="14.85546875" customWidth="1"/>
    <col min="11" max="11" width="16.5703125" customWidth="1"/>
    <col min="12" max="12" width="13.28515625" customWidth="1"/>
    <col min="13" max="13" width="15.5703125" customWidth="1"/>
  </cols>
  <sheetData>
    <row r="1" spans="1:13" ht="19.5" thickBot="1" x14ac:dyDescent="0.35">
      <c r="A1" s="92" t="s">
        <v>0</v>
      </c>
      <c r="B1" s="92"/>
      <c r="C1" s="92"/>
      <c r="D1" s="92"/>
      <c r="E1" s="21"/>
      <c r="F1" s="99" t="s">
        <v>100</v>
      </c>
      <c r="G1" s="99"/>
      <c r="H1" s="99"/>
      <c r="I1" s="99"/>
      <c r="J1" s="99"/>
      <c r="K1" s="99"/>
      <c r="L1" s="99"/>
      <c r="M1" s="99"/>
    </row>
    <row r="2" spans="1:13" ht="15.75" thickBot="1" x14ac:dyDescent="0.3">
      <c r="A2" s="93" t="s">
        <v>15</v>
      </c>
      <c r="B2" s="94"/>
      <c r="C2" s="94"/>
      <c r="D2" s="94"/>
      <c r="E2" s="24">
        <f>SUM(M5:M40)</f>
        <v>440</v>
      </c>
      <c r="F2" s="100"/>
      <c r="G2" s="100"/>
      <c r="H2" s="100"/>
      <c r="I2" s="100"/>
      <c r="J2" s="100"/>
      <c r="K2" s="100"/>
      <c r="L2" s="100"/>
      <c r="M2" s="100"/>
    </row>
    <row r="3" spans="1:13" ht="60" customHeight="1" x14ac:dyDescent="0.25">
      <c r="A3" s="95" t="s">
        <v>20</v>
      </c>
      <c r="B3" s="96" t="s">
        <v>2</v>
      </c>
      <c r="C3" s="97"/>
      <c r="D3" s="98"/>
      <c r="E3" s="81" t="s">
        <v>129</v>
      </c>
      <c r="F3" s="85" t="s">
        <v>17</v>
      </c>
      <c r="G3" s="85" t="s">
        <v>18</v>
      </c>
      <c r="H3" s="85" t="s">
        <v>19</v>
      </c>
      <c r="I3" s="79" t="s">
        <v>34</v>
      </c>
      <c r="J3" s="83" t="s">
        <v>22</v>
      </c>
      <c r="K3" s="101" t="s">
        <v>33</v>
      </c>
      <c r="L3" s="101" t="s">
        <v>31</v>
      </c>
      <c r="M3" s="103" t="s">
        <v>32</v>
      </c>
    </row>
    <row r="4" spans="1:13" ht="30" customHeight="1" thickBot="1" x14ac:dyDescent="0.3">
      <c r="A4" s="95"/>
      <c r="B4" s="87" t="s">
        <v>3</v>
      </c>
      <c r="C4" s="87"/>
      <c r="D4" s="68" t="s">
        <v>21</v>
      </c>
      <c r="E4" s="82"/>
      <c r="F4" s="86"/>
      <c r="G4" s="86"/>
      <c r="H4" s="86"/>
      <c r="I4" s="80"/>
      <c r="J4" s="84"/>
      <c r="K4" s="102"/>
      <c r="L4" s="102"/>
      <c r="M4" s="104"/>
    </row>
    <row r="5" spans="1:13" ht="38.25" x14ac:dyDescent="0.25">
      <c r="A5" s="88" t="s">
        <v>4</v>
      </c>
      <c r="B5" s="89" t="s">
        <v>35</v>
      </c>
      <c r="C5" s="6" t="s">
        <v>14</v>
      </c>
      <c r="D5" s="1" t="s">
        <v>23</v>
      </c>
      <c r="E5" s="76" t="s">
        <v>115</v>
      </c>
      <c r="F5" s="12" t="s">
        <v>109</v>
      </c>
      <c r="G5" s="1" t="s">
        <v>28</v>
      </c>
      <c r="H5" s="12">
        <v>200</v>
      </c>
      <c r="I5" s="12" t="s">
        <v>110</v>
      </c>
      <c r="J5" s="12" t="s">
        <v>98</v>
      </c>
      <c r="K5" s="25">
        <v>200</v>
      </c>
      <c r="L5" s="2">
        <v>0.2</v>
      </c>
      <c r="M5" s="7">
        <f>ROUND(K5*L5,2)</f>
        <v>40</v>
      </c>
    </row>
    <row r="6" spans="1:13" ht="30" customHeight="1" x14ac:dyDescent="0.25">
      <c r="A6" s="74"/>
      <c r="B6" s="90"/>
      <c r="C6" s="8" t="s">
        <v>5</v>
      </c>
      <c r="D6" s="3" t="s">
        <v>23</v>
      </c>
      <c r="E6" s="77"/>
      <c r="F6" s="19"/>
      <c r="G6" s="3"/>
      <c r="H6" s="19"/>
      <c r="I6" s="19" t="s">
        <v>111</v>
      </c>
      <c r="J6" s="19" t="s">
        <v>98</v>
      </c>
      <c r="K6" s="26">
        <v>200</v>
      </c>
      <c r="L6" s="4">
        <v>0.2</v>
      </c>
      <c r="M6" s="9">
        <f t="shared" ref="M6:M13" si="0">ROUND(K6*L6,2)</f>
        <v>40</v>
      </c>
    </row>
    <row r="7" spans="1:13" ht="30" customHeight="1" x14ac:dyDescent="0.25">
      <c r="A7" s="74"/>
      <c r="B7" s="90"/>
      <c r="C7" s="8" t="s">
        <v>41</v>
      </c>
      <c r="D7" s="3" t="s">
        <v>23</v>
      </c>
      <c r="E7" s="77"/>
      <c r="F7" s="19"/>
      <c r="G7" s="3"/>
      <c r="H7" s="19"/>
      <c r="I7" s="19" t="s">
        <v>112</v>
      </c>
      <c r="J7" s="19" t="s">
        <v>98</v>
      </c>
      <c r="K7" s="26">
        <v>200</v>
      </c>
      <c r="L7" s="4">
        <v>0.2</v>
      </c>
      <c r="M7" s="9">
        <f t="shared" si="0"/>
        <v>40</v>
      </c>
    </row>
    <row r="8" spans="1:13" ht="30" customHeight="1" x14ac:dyDescent="0.25">
      <c r="A8" s="74"/>
      <c r="B8" s="90" t="s">
        <v>6</v>
      </c>
      <c r="C8" s="10" t="s">
        <v>16</v>
      </c>
      <c r="D8" s="3" t="s">
        <v>23</v>
      </c>
      <c r="E8" s="77"/>
      <c r="F8" s="19"/>
      <c r="G8" s="3"/>
      <c r="H8" s="19"/>
      <c r="I8" s="19"/>
      <c r="J8" s="19"/>
      <c r="K8" s="26"/>
      <c r="L8" s="4"/>
      <c r="M8" s="9">
        <f t="shared" si="0"/>
        <v>0</v>
      </c>
    </row>
    <row r="9" spans="1:13" ht="30" customHeight="1" x14ac:dyDescent="0.25">
      <c r="A9" s="74"/>
      <c r="B9" s="90"/>
      <c r="C9" s="10" t="s">
        <v>7</v>
      </c>
      <c r="D9" s="3" t="s">
        <v>24</v>
      </c>
      <c r="E9" s="77"/>
      <c r="F9" s="19"/>
      <c r="G9" s="3"/>
      <c r="H9" s="19"/>
      <c r="I9" s="19"/>
      <c r="J9" s="19"/>
      <c r="K9" s="26"/>
      <c r="L9" s="4"/>
      <c r="M9" s="9">
        <f t="shared" si="0"/>
        <v>0</v>
      </c>
    </row>
    <row r="10" spans="1:13" ht="30" customHeight="1" x14ac:dyDescent="0.25">
      <c r="A10" s="74"/>
      <c r="B10" s="90"/>
      <c r="C10" s="10" t="s">
        <v>8</v>
      </c>
      <c r="D10" s="3" t="s">
        <v>23</v>
      </c>
      <c r="E10" s="77"/>
      <c r="F10" s="19"/>
      <c r="G10" s="3"/>
      <c r="H10" s="19"/>
      <c r="I10" s="19"/>
      <c r="J10" s="19"/>
      <c r="K10" s="26"/>
      <c r="L10" s="4"/>
      <c r="M10" s="9">
        <f t="shared" si="0"/>
        <v>0</v>
      </c>
    </row>
    <row r="11" spans="1:13" ht="30" customHeight="1" x14ac:dyDescent="0.25">
      <c r="A11" s="74"/>
      <c r="B11" s="90"/>
      <c r="C11" s="10" t="s">
        <v>9</v>
      </c>
      <c r="D11" s="3" t="s">
        <v>24</v>
      </c>
      <c r="E11" s="77"/>
      <c r="F11" s="19"/>
      <c r="G11" s="3"/>
      <c r="H11" s="19"/>
      <c r="I11" s="19"/>
      <c r="J11" s="19"/>
      <c r="K11" s="26"/>
      <c r="L11" s="4"/>
      <c r="M11" s="9">
        <f t="shared" si="0"/>
        <v>0</v>
      </c>
    </row>
    <row r="12" spans="1:13" ht="30" customHeight="1" x14ac:dyDescent="0.25">
      <c r="A12" s="74"/>
      <c r="B12" s="90"/>
      <c r="C12" s="10" t="s">
        <v>10</v>
      </c>
      <c r="D12" s="3" t="s">
        <v>24</v>
      </c>
      <c r="E12" s="77"/>
      <c r="F12" s="19"/>
      <c r="G12" s="3"/>
      <c r="H12" s="19"/>
      <c r="I12" s="19"/>
      <c r="J12" s="19"/>
      <c r="K12" s="26"/>
      <c r="L12" s="4"/>
      <c r="M12" s="9">
        <f t="shared" si="0"/>
        <v>0</v>
      </c>
    </row>
    <row r="13" spans="1:13" ht="30" customHeight="1" thickBot="1" x14ac:dyDescent="0.3">
      <c r="A13" s="75"/>
      <c r="B13" s="91"/>
      <c r="C13" s="16" t="s">
        <v>108</v>
      </c>
      <c r="D13" s="20"/>
      <c r="E13" s="78"/>
      <c r="F13" s="28"/>
      <c r="G13" s="27"/>
      <c r="H13" s="28"/>
      <c r="I13" s="28"/>
      <c r="J13" s="28"/>
      <c r="K13" s="29"/>
      <c r="L13" s="5"/>
      <c r="M13" s="11">
        <f t="shared" si="0"/>
        <v>0</v>
      </c>
    </row>
    <row r="14" spans="1:13" ht="19.5" thickBot="1" x14ac:dyDescent="0.35">
      <c r="A14" s="92" t="s">
        <v>37</v>
      </c>
      <c r="B14" s="92"/>
      <c r="C14" s="92"/>
      <c r="D14" s="92"/>
      <c r="E14" s="21"/>
      <c r="F14" s="22"/>
      <c r="G14" s="22"/>
      <c r="H14" s="23"/>
      <c r="I14" s="22"/>
      <c r="J14" s="22"/>
      <c r="K14" s="22"/>
      <c r="L14" s="22"/>
      <c r="M14" s="22"/>
    </row>
    <row r="15" spans="1:13" ht="15.75" thickBot="1" x14ac:dyDescent="0.3">
      <c r="A15" s="93" t="s">
        <v>15</v>
      </c>
      <c r="B15" s="94"/>
      <c r="C15" s="94"/>
      <c r="D15" s="94"/>
      <c r="E15" s="24">
        <f>SUM(M18:M61)</f>
        <v>320</v>
      </c>
      <c r="F15" s="22"/>
      <c r="G15" s="22"/>
      <c r="H15" s="23"/>
      <c r="I15" s="22"/>
      <c r="J15" s="22"/>
      <c r="K15" s="22"/>
      <c r="L15" s="22"/>
      <c r="M15" s="22"/>
    </row>
    <row r="16" spans="1:13" ht="60" customHeight="1" x14ac:dyDescent="0.25">
      <c r="A16" s="95" t="s">
        <v>20</v>
      </c>
      <c r="B16" s="96" t="s">
        <v>2</v>
      </c>
      <c r="C16" s="97"/>
      <c r="D16" s="98"/>
      <c r="E16" s="81" t="s">
        <v>129</v>
      </c>
      <c r="F16" s="85" t="s">
        <v>17</v>
      </c>
      <c r="G16" s="85" t="s">
        <v>18</v>
      </c>
      <c r="H16" s="85" t="s">
        <v>19</v>
      </c>
      <c r="I16" s="79" t="s">
        <v>34</v>
      </c>
      <c r="J16" s="83" t="s">
        <v>22</v>
      </c>
      <c r="K16" s="101" t="s">
        <v>33</v>
      </c>
      <c r="L16" s="101" t="s">
        <v>31</v>
      </c>
      <c r="M16" s="103" t="s">
        <v>32</v>
      </c>
    </row>
    <row r="17" spans="1:13" ht="27" customHeight="1" thickBot="1" x14ac:dyDescent="0.3">
      <c r="A17" s="95"/>
      <c r="B17" s="87" t="s">
        <v>3</v>
      </c>
      <c r="C17" s="87"/>
      <c r="D17" s="68" t="s">
        <v>21</v>
      </c>
      <c r="E17" s="82"/>
      <c r="F17" s="86"/>
      <c r="G17" s="86"/>
      <c r="H17" s="86"/>
      <c r="I17" s="80"/>
      <c r="J17" s="84"/>
      <c r="K17" s="102"/>
      <c r="L17" s="102"/>
      <c r="M17" s="104"/>
    </row>
    <row r="18" spans="1:13" ht="51" x14ac:dyDescent="0.25">
      <c r="A18" s="88" t="s">
        <v>4</v>
      </c>
      <c r="B18" s="107" t="s">
        <v>35</v>
      </c>
      <c r="C18" s="33" t="s">
        <v>36</v>
      </c>
      <c r="D18" s="1" t="s">
        <v>23</v>
      </c>
      <c r="E18" s="76" t="s">
        <v>115</v>
      </c>
      <c r="F18" s="12" t="s">
        <v>109</v>
      </c>
      <c r="G18" s="1" t="s">
        <v>28</v>
      </c>
      <c r="H18" s="12">
        <v>200</v>
      </c>
      <c r="I18" s="12" t="s">
        <v>113</v>
      </c>
      <c r="J18" s="12" t="s">
        <v>114</v>
      </c>
      <c r="K18" s="25">
        <v>120</v>
      </c>
      <c r="L18" s="2">
        <v>1</v>
      </c>
      <c r="M18" s="7">
        <f>ROUND(K18*L18,2)</f>
        <v>120</v>
      </c>
    </row>
    <row r="19" spans="1:13" x14ac:dyDescent="0.25">
      <c r="A19" s="74"/>
      <c r="B19" s="108"/>
      <c r="C19" s="8" t="s">
        <v>39</v>
      </c>
      <c r="D19" s="3" t="s">
        <v>23</v>
      </c>
      <c r="E19" s="77"/>
      <c r="F19" s="19"/>
      <c r="G19" s="3"/>
      <c r="H19" s="19"/>
      <c r="I19" s="19"/>
      <c r="J19" s="19"/>
      <c r="K19" s="26"/>
      <c r="L19" s="4"/>
      <c r="M19" s="9">
        <f t="shared" ref="M19:M28" si="1">ROUND(K19*L19,2)</f>
        <v>0</v>
      </c>
    </row>
    <row r="20" spans="1:13" x14ac:dyDescent="0.25">
      <c r="A20" s="74"/>
      <c r="B20" s="108"/>
      <c r="C20" s="8" t="s">
        <v>40</v>
      </c>
      <c r="D20" s="3" t="s">
        <v>23</v>
      </c>
      <c r="E20" s="77"/>
      <c r="F20" s="19"/>
      <c r="G20" s="3"/>
      <c r="H20" s="19"/>
      <c r="I20" s="19"/>
      <c r="J20" s="19"/>
      <c r="K20" s="26"/>
      <c r="L20" s="4"/>
      <c r="M20" s="9">
        <f t="shared" si="1"/>
        <v>0</v>
      </c>
    </row>
    <row r="21" spans="1:13" x14ac:dyDescent="0.25">
      <c r="A21" s="74"/>
      <c r="B21" s="109"/>
      <c r="C21" s="8" t="s">
        <v>5</v>
      </c>
      <c r="D21" s="3" t="s">
        <v>23</v>
      </c>
      <c r="E21" s="77"/>
      <c r="F21" s="19"/>
      <c r="G21" s="3"/>
      <c r="H21" s="19"/>
      <c r="I21" s="19"/>
      <c r="J21" s="19"/>
      <c r="K21" s="26"/>
      <c r="L21" s="4"/>
      <c r="M21" s="9">
        <f t="shared" si="1"/>
        <v>0</v>
      </c>
    </row>
    <row r="22" spans="1:13" x14ac:dyDescent="0.25">
      <c r="A22" s="74"/>
      <c r="B22" s="90" t="s">
        <v>6</v>
      </c>
      <c r="C22" s="10" t="s">
        <v>16</v>
      </c>
      <c r="D22" s="3" t="s">
        <v>23</v>
      </c>
      <c r="E22" s="77"/>
      <c r="F22" s="19"/>
      <c r="G22" s="3"/>
      <c r="H22" s="19"/>
      <c r="I22" s="19"/>
      <c r="J22" s="19"/>
      <c r="K22" s="26"/>
      <c r="L22" s="4"/>
      <c r="M22" s="9">
        <f t="shared" si="1"/>
        <v>0</v>
      </c>
    </row>
    <row r="23" spans="1:13" x14ac:dyDescent="0.25">
      <c r="A23" s="74"/>
      <c r="B23" s="90"/>
      <c r="C23" s="10" t="s">
        <v>38</v>
      </c>
      <c r="D23" s="3" t="s">
        <v>23</v>
      </c>
      <c r="E23" s="77"/>
      <c r="F23" s="19"/>
      <c r="G23" s="3"/>
      <c r="H23" s="19"/>
      <c r="I23" s="19"/>
      <c r="J23" s="19"/>
      <c r="K23" s="26"/>
      <c r="L23" s="4"/>
      <c r="M23" s="9">
        <f t="shared" si="1"/>
        <v>0</v>
      </c>
    </row>
    <row r="24" spans="1:13" x14ac:dyDescent="0.25">
      <c r="A24" s="74"/>
      <c r="B24" s="90"/>
      <c r="C24" s="10" t="s">
        <v>41</v>
      </c>
      <c r="D24" s="3" t="s">
        <v>23</v>
      </c>
      <c r="E24" s="77"/>
      <c r="F24" s="19"/>
      <c r="G24" s="3"/>
      <c r="H24" s="19"/>
      <c r="I24" s="19"/>
      <c r="J24" s="19"/>
      <c r="K24" s="26"/>
      <c r="L24" s="4"/>
      <c r="M24" s="9">
        <f t="shared" si="1"/>
        <v>0</v>
      </c>
    </row>
    <row r="25" spans="1:13" x14ac:dyDescent="0.25">
      <c r="A25" s="74"/>
      <c r="B25" s="90"/>
      <c r="C25" s="10" t="s">
        <v>8</v>
      </c>
      <c r="D25" s="3" t="s">
        <v>23</v>
      </c>
      <c r="E25" s="77"/>
      <c r="F25" s="19"/>
      <c r="G25" s="3"/>
      <c r="H25" s="19"/>
      <c r="I25" s="19"/>
      <c r="J25" s="19"/>
      <c r="K25" s="26"/>
      <c r="L25" s="4"/>
      <c r="M25" s="9">
        <f t="shared" si="1"/>
        <v>0</v>
      </c>
    </row>
    <row r="26" spans="1:13" x14ac:dyDescent="0.25">
      <c r="A26" s="74"/>
      <c r="B26" s="90"/>
      <c r="C26" s="10" t="s">
        <v>7</v>
      </c>
      <c r="D26" s="3" t="s">
        <v>24</v>
      </c>
      <c r="E26" s="77"/>
      <c r="F26" s="19"/>
      <c r="G26" s="3"/>
      <c r="H26" s="19"/>
      <c r="I26" s="19"/>
      <c r="J26" s="19"/>
      <c r="K26" s="26"/>
      <c r="L26" s="4"/>
      <c r="M26" s="9">
        <f t="shared" si="1"/>
        <v>0</v>
      </c>
    </row>
    <row r="27" spans="1:13" x14ac:dyDescent="0.25">
      <c r="A27" s="74"/>
      <c r="B27" s="90"/>
      <c r="C27" s="10" t="s">
        <v>9</v>
      </c>
      <c r="D27" s="3" t="s">
        <v>24</v>
      </c>
      <c r="E27" s="77"/>
      <c r="F27" s="19"/>
      <c r="G27" s="3"/>
      <c r="H27" s="19"/>
      <c r="I27" s="19"/>
      <c r="J27" s="19"/>
      <c r="K27" s="26"/>
      <c r="L27" s="4"/>
      <c r="M27" s="9">
        <f t="shared" si="1"/>
        <v>0</v>
      </c>
    </row>
    <row r="28" spans="1:13" ht="15.75" thickBot="1" x14ac:dyDescent="0.3">
      <c r="A28" s="75"/>
      <c r="B28" s="91"/>
      <c r="C28" s="16" t="s">
        <v>108</v>
      </c>
      <c r="D28" s="20"/>
      <c r="E28" s="78"/>
      <c r="F28" s="28"/>
      <c r="G28" s="27"/>
      <c r="H28" s="28"/>
      <c r="I28" s="28"/>
      <c r="J28" s="28"/>
      <c r="K28" s="29"/>
      <c r="L28" s="5"/>
      <c r="M28" s="11">
        <f t="shared" si="1"/>
        <v>0</v>
      </c>
    </row>
    <row r="29" spans="1:13" ht="19.5" thickBot="1" x14ac:dyDescent="0.35">
      <c r="A29" s="92" t="s">
        <v>42</v>
      </c>
      <c r="B29" s="92"/>
      <c r="C29" s="92"/>
      <c r="D29" s="92"/>
      <c r="E29" s="21"/>
      <c r="F29" s="22"/>
      <c r="G29" s="22"/>
      <c r="H29" s="23"/>
      <c r="I29" s="22"/>
      <c r="J29" s="22"/>
      <c r="K29" s="22"/>
      <c r="L29" s="22"/>
      <c r="M29" s="22"/>
    </row>
    <row r="30" spans="1:13" ht="15.75" thickBot="1" x14ac:dyDescent="0.3">
      <c r="A30" s="93" t="s">
        <v>15</v>
      </c>
      <c r="B30" s="94"/>
      <c r="C30" s="94"/>
      <c r="D30" s="94"/>
      <c r="E30" s="24">
        <f>SUM(M33:M60)</f>
        <v>200</v>
      </c>
      <c r="F30" s="22"/>
      <c r="G30" s="22"/>
      <c r="H30" s="23"/>
      <c r="I30" s="22"/>
      <c r="J30" s="22"/>
      <c r="K30" s="22"/>
      <c r="L30" s="22"/>
      <c r="M30" s="22"/>
    </row>
    <row r="31" spans="1:13" ht="60" customHeight="1" x14ac:dyDescent="0.25">
      <c r="A31" s="95" t="s">
        <v>20</v>
      </c>
      <c r="B31" s="96" t="s">
        <v>2</v>
      </c>
      <c r="C31" s="97"/>
      <c r="D31" s="98"/>
      <c r="E31" s="81" t="s">
        <v>129</v>
      </c>
      <c r="F31" s="85" t="s">
        <v>17</v>
      </c>
      <c r="G31" s="85" t="s">
        <v>18</v>
      </c>
      <c r="H31" s="85" t="s">
        <v>19</v>
      </c>
      <c r="I31" s="79" t="s">
        <v>34</v>
      </c>
      <c r="J31" s="83" t="s">
        <v>22</v>
      </c>
      <c r="K31" s="101" t="s">
        <v>33</v>
      </c>
      <c r="L31" s="101" t="s">
        <v>31</v>
      </c>
      <c r="M31" s="103" t="s">
        <v>32</v>
      </c>
    </row>
    <row r="32" spans="1:13" ht="30" customHeight="1" thickBot="1" x14ac:dyDescent="0.3">
      <c r="A32" s="95"/>
      <c r="B32" s="87" t="s">
        <v>3</v>
      </c>
      <c r="C32" s="87"/>
      <c r="D32" s="68" t="s">
        <v>21</v>
      </c>
      <c r="E32" s="82"/>
      <c r="F32" s="86"/>
      <c r="G32" s="86"/>
      <c r="H32" s="86"/>
      <c r="I32" s="80"/>
      <c r="J32" s="84"/>
      <c r="K32" s="102"/>
      <c r="L32" s="102"/>
      <c r="M32" s="104"/>
    </row>
    <row r="33" spans="1:13" ht="38.25" x14ac:dyDescent="0.25">
      <c r="A33" s="114" t="s">
        <v>4</v>
      </c>
      <c r="B33" s="89" t="s">
        <v>35</v>
      </c>
      <c r="C33" s="33" t="s">
        <v>38</v>
      </c>
      <c r="D33" s="1" t="s">
        <v>23</v>
      </c>
      <c r="E33" s="111" t="s">
        <v>115</v>
      </c>
      <c r="F33" s="12" t="s">
        <v>109</v>
      </c>
      <c r="G33" s="1" t="s">
        <v>28</v>
      </c>
      <c r="H33" s="12">
        <v>200</v>
      </c>
      <c r="I33" s="12" t="s">
        <v>116</v>
      </c>
      <c r="J33" s="12" t="s">
        <v>117</v>
      </c>
      <c r="K33" s="25">
        <v>4</v>
      </c>
      <c r="L33" s="2">
        <v>50</v>
      </c>
      <c r="M33" s="7">
        <f>ROUND(K33*L33,2)</f>
        <v>200</v>
      </c>
    </row>
    <row r="34" spans="1:13" ht="30" customHeight="1" x14ac:dyDescent="0.25">
      <c r="A34" s="115"/>
      <c r="B34" s="110"/>
      <c r="C34" s="8" t="s">
        <v>5</v>
      </c>
      <c r="D34" s="3" t="s">
        <v>23</v>
      </c>
      <c r="E34" s="112"/>
      <c r="F34" s="19"/>
      <c r="G34" s="3"/>
      <c r="H34" s="19"/>
      <c r="I34" s="19"/>
      <c r="J34" s="19"/>
      <c r="K34" s="26"/>
      <c r="L34" s="4"/>
      <c r="M34" s="9">
        <f t="shared" ref="M34:M39" si="2">ROUND(K34*L34,2)</f>
        <v>0</v>
      </c>
    </row>
    <row r="35" spans="1:13" ht="30" customHeight="1" x14ac:dyDescent="0.25">
      <c r="A35" s="115"/>
      <c r="B35" s="110"/>
      <c r="C35" s="8" t="s">
        <v>41</v>
      </c>
      <c r="D35" s="3" t="s">
        <v>23</v>
      </c>
      <c r="E35" s="112"/>
      <c r="F35" s="19"/>
      <c r="G35" s="3"/>
      <c r="H35" s="19"/>
      <c r="I35" s="19"/>
      <c r="J35" s="19"/>
      <c r="K35" s="26"/>
      <c r="L35" s="4"/>
      <c r="M35" s="9">
        <f t="shared" si="2"/>
        <v>0</v>
      </c>
    </row>
    <row r="36" spans="1:13" ht="30" customHeight="1" x14ac:dyDescent="0.25">
      <c r="A36" s="115"/>
      <c r="B36" s="110"/>
      <c r="C36" s="8" t="s">
        <v>8</v>
      </c>
      <c r="D36" s="3" t="s">
        <v>23</v>
      </c>
      <c r="E36" s="112"/>
      <c r="F36" s="19"/>
      <c r="G36" s="3"/>
      <c r="H36" s="19"/>
      <c r="I36" s="19"/>
      <c r="J36" s="19"/>
      <c r="K36" s="26"/>
      <c r="L36" s="4"/>
      <c r="M36" s="9">
        <f t="shared" si="2"/>
        <v>0</v>
      </c>
    </row>
    <row r="37" spans="1:13" ht="30" customHeight="1" x14ac:dyDescent="0.25">
      <c r="A37" s="115"/>
      <c r="B37" s="110"/>
      <c r="C37" s="8" t="s">
        <v>7</v>
      </c>
      <c r="D37" s="3" t="s">
        <v>24</v>
      </c>
      <c r="E37" s="112"/>
      <c r="F37" s="19"/>
      <c r="G37" s="3"/>
      <c r="H37" s="19"/>
      <c r="I37" s="19"/>
      <c r="J37" s="19"/>
      <c r="K37" s="26"/>
      <c r="L37" s="4"/>
      <c r="M37" s="9">
        <f t="shared" si="2"/>
        <v>0</v>
      </c>
    </row>
    <row r="38" spans="1:13" ht="30" customHeight="1" x14ac:dyDescent="0.25">
      <c r="A38" s="115"/>
      <c r="B38" s="110"/>
      <c r="C38" s="8" t="s">
        <v>9</v>
      </c>
      <c r="D38" s="3" t="s">
        <v>24</v>
      </c>
      <c r="E38" s="112"/>
      <c r="F38" s="19"/>
      <c r="G38" s="3"/>
      <c r="H38" s="19"/>
      <c r="I38" s="19"/>
      <c r="J38" s="19"/>
      <c r="K38" s="26"/>
      <c r="L38" s="4"/>
      <c r="M38" s="9">
        <f t="shared" si="2"/>
        <v>0</v>
      </c>
    </row>
    <row r="39" spans="1:13" ht="30" customHeight="1" thickBot="1" x14ac:dyDescent="0.3">
      <c r="A39" s="116"/>
      <c r="B39" s="63" t="s">
        <v>6</v>
      </c>
      <c r="C39" s="16" t="s">
        <v>108</v>
      </c>
      <c r="D39" s="20"/>
      <c r="E39" s="113"/>
      <c r="F39" s="28"/>
      <c r="G39" s="27"/>
      <c r="H39" s="28"/>
      <c r="I39" s="28"/>
      <c r="J39" s="28"/>
      <c r="K39" s="29"/>
      <c r="L39" s="5"/>
      <c r="M39" s="11">
        <f t="shared" si="2"/>
        <v>0</v>
      </c>
    </row>
  </sheetData>
  <mergeCells count="54">
    <mergeCell ref="F1:M2"/>
    <mergeCell ref="A2:D2"/>
    <mergeCell ref="A3:A4"/>
    <mergeCell ref="B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5:A13"/>
    <mergeCell ref="B5:B7"/>
    <mergeCell ref="E5:E13"/>
    <mergeCell ref="B8:B13"/>
    <mergeCell ref="A1:D1"/>
    <mergeCell ref="B4:C4"/>
    <mergeCell ref="A14:D14"/>
    <mergeCell ref="A15:D15"/>
    <mergeCell ref="A16:A17"/>
    <mergeCell ref="B16:D16"/>
    <mergeCell ref="E16:E17"/>
    <mergeCell ref="M16:M17"/>
    <mergeCell ref="B17:C17"/>
    <mergeCell ref="A18:A28"/>
    <mergeCell ref="B18:B21"/>
    <mergeCell ref="E18:E28"/>
    <mergeCell ref="B22:B28"/>
    <mergeCell ref="G16:G17"/>
    <mergeCell ref="H16:H17"/>
    <mergeCell ref="I16:I17"/>
    <mergeCell ref="J16:J17"/>
    <mergeCell ref="K16:K17"/>
    <mergeCell ref="L16:L17"/>
    <mergeCell ref="F16:F17"/>
    <mergeCell ref="A29:D29"/>
    <mergeCell ref="A30:D30"/>
    <mergeCell ref="A31:A32"/>
    <mergeCell ref="B31:D31"/>
    <mergeCell ref="E31:E32"/>
    <mergeCell ref="M31:M32"/>
    <mergeCell ref="B32:C32"/>
    <mergeCell ref="A33:A39"/>
    <mergeCell ref="B33:B38"/>
    <mergeCell ref="E33:E39"/>
    <mergeCell ref="G31:G32"/>
    <mergeCell ref="H31:H32"/>
    <mergeCell ref="I31:I32"/>
    <mergeCell ref="J31:J32"/>
    <mergeCell ref="K31:K32"/>
    <mergeCell ref="L31:L32"/>
    <mergeCell ref="F31:F32"/>
  </mergeCells>
  <dataValidations count="8">
    <dataValidation type="custom" errorStyle="warning" allowBlank="1" showErrorMessage="1" errorTitle="Chyba" error="Nebola zadaná mionimálne 1 povinná téma." sqref="B5:B7" xr:uid="{1409D690-BF09-4BE2-A4BF-09A8056A0341}">
      <formula1>IF(D5:D7,"ÁNO")</formula1>
    </dataValidation>
    <dataValidation errorStyle="warning" operator="equal" allowBlank="1" showInputMessage="1" errorTitle="Povinný údaj" error="Zadajte popis SVO (spôsob realizáce, cieľ/e SVO, naplnenie témy SVO)." promptTitle="Povinný údaj" prompt="Zadajte popis SVO (spôsob realizáce, cieľ/e SVO, naplnenie témy SVO)," sqref="E5:E13 E18:E28 E33" xr:uid="{72A7A838-90A7-4D37-B92F-E49F700B6338}"/>
    <dataValidation type="decimal" errorStyle="warning" operator="greaterThan" allowBlank="1" showInputMessage="1" showErrorMessage="1" errorTitle="Chybný údaj" error="Zadajte číslo." promptTitle="Povinný údaj" prompt="Zadajte cenu za MJ v € bez DPH._x000a_" sqref="L5:L13 L18:L28 L33:L39" xr:uid="{AE322D75-D768-4185-8F8A-9F2739D8CB74}">
      <formula1>0</formula1>
    </dataValidation>
    <dataValidation type="decimal" errorStyle="warning" operator="greaterThan" allowBlank="1" showInputMessage="1" showErrorMessage="1" errorTitle="Chybný údaj" error="Zadajte číslo." promptTitle="Povinný údaj" prompt="Zadajte predpokladané množstvo v MJ (odhad)." sqref="K5:K13 K18:K28 K33:K39" xr:uid="{8E354A86-77D1-4EF9-9B73-BA604CAE4BB0}">
      <formula1>0</formula1>
    </dataValidation>
    <dataValidation allowBlank="1" showInputMessage="1" promptTitle="Povinný údaj" prompt="Zadajte mernú jednotku (MJ)." sqref="J5:J13 J18:J28 J33:J39" xr:uid="{7AD24AD3-C50D-4B0A-8166-739CD2826A8B}"/>
    <dataValidation allowBlank="1" showInputMessage="1" promptTitle="Povinný údaj" prompt="Zadajte upresnenie plánovaného predmetu pomoci / plánovaného nákladu." sqref="I5:I13 I18:I28 I33:I39" xr:uid="{D2120B03-5141-4B8C-B759-E2503C15365F}"/>
    <dataValidation type="whole" errorStyle="warning" operator="greaterThan" allowBlank="1" showInputMessage="1" showErrorMessage="1" errorTitle="Neplatný údaj" error="Musíte zadať celé kladné číslo." promptTitle="Povinný údaj" prompt="Zadajte plánovaný počet zapojených detí." sqref="H5:H13 H18:H28 H33:H39" xr:uid="{9586F6DD-D733-4B98-9936-F36A089008CF}">
      <formula1>0</formula1>
    </dataValidation>
    <dataValidation allowBlank="1" showInputMessage="1" promptTitle="Povinný údaj" prompt="Zadajte miesto konania SVO." sqref="F5:F13 F18:F28 F33:F39" xr:uid="{1E9C8213-86BC-40B4-81BF-A5B58244D88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error="povinný údaj" promptTitle="Povinný údaj" prompt="Vyberte zo zoznamu možností. Zvoliť minimálne 1 povinnú tému." xr:uid="{7DAA40AA-6DBA-43F4-834C-9A0723E907C4}">
          <x14:formula1>
            <xm:f>výber!$A$2:$A$3</xm:f>
          </x14:formula1>
          <xm:sqref>D5:D7 D18:D21 D33:D38</xm:sqref>
        </x14:dataValidation>
        <x14:dataValidation type="list" errorStyle="warning" allowBlank="1" showInputMessage="1" showErrorMessage="1" error="Neplatný údaj" promptTitle="Povinný údaj" prompt="Vyberte zo zoznamu možností." xr:uid="{A7FDDCC5-8530-4193-BBAC-F3E226AE36F9}">
          <x14:formula1>
            <xm:f>výber!$B$2:$B$5</xm:f>
          </x14:formula1>
          <xm:sqref>G5:G13 G18:G28 G33:G39</xm:sqref>
        </x14:dataValidation>
        <x14:dataValidation type="list" errorStyle="warning" allowBlank="1" showInputMessage="1" error="povinný údaj" promptTitle="Povinný údaj" prompt="Vyberte zo zoznamu možností." xr:uid="{33E0B6E8-66AE-45B5-A225-AFC7F358C11F}">
          <x14:formula1>
            <xm:f>výber!$A$2:$A$3</xm:f>
          </x14:formula1>
          <xm:sqref>D8:D12 D22:D27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1E86-F7DE-43B8-99EA-2E496AA6BB1F}">
  <dimension ref="A1:B5"/>
  <sheetViews>
    <sheetView workbookViewId="0">
      <selection sqref="A1:B5"/>
    </sheetView>
  </sheetViews>
  <sheetFormatPr defaultRowHeight="15" x14ac:dyDescent="0.25"/>
  <cols>
    <col min="1" max="1" width="9.5703125" customWidth="1"/>
    <col min="2" max="2" width="15.140625" bestFit="1" customWidth="1"/>
  </cols>
  <sheetData>
    <row r="1" spans="1:2" x14ac:dyDescent="0.25">
      <c r="A1" t="s">
        <v>25</v>
      </c>
      <c r="B1" t="s">
        <v>27</v>
      </c>
    </row>
    <row r="2" spans="1:2" x14ac:dyDescent="0.25">
      <c r="A2" t="s">
        <v>23</v>
      </c>
      <c r="B2" t="s">
        <v>26</v>
      </c>
    </row>
    <row r="3" spans="1:2" x14ac:dyDescent="0.25">
      <c r="A3" t="s">
        <v>24</v>
      </c>
      <c r="B3" t="s">
        <v>29</v>
      </c>
    </row>
    <row r="4" spans="1:2" x14ac:dyDescent="0.25">
      <c r="B4" t="s">
        <v>28</v>
      </c>
    </row>
    <row r="5" spans="1:2" x14ac:dyDescent="0.25">
      <c r="B5" t="s">
        <v>30</v>
      </c>
    </row>
  </sheetData>
  <sheetProtection algorithmName="SHA-512" hashValue="I9iog8jb/eCYwT8tQRVcMRSIpIr6ZHfWhybFR9LAJq3/X3TLXzlhqfWd9IQxOg/SqzH52sh2PEZTVSQPemzwAQ==" saltValue="HNIWhZ/3mLJpA9zgnTLhrA==" spinCount="100000" sheet="1" objects="1" scenarios="1"/>
  <phoneticPr fontId="10" type="noConversion"/>
  <pageMargins left="0.7" right="0.7" top="0.75" bottom="0.75" header="0.3" footer="0.3"/>
  <headerFooter>
    <oddFooter>&amp;C_x000D_&amp;1#&amp;"Calibri"&amp;11&amp;K008000     INTERNÉ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1. Ochutnávka</vt:lpstr>
      <vt:lpstr>1.1. Ochutnávka - výrobky</vt:lpstr>
      <vt:lpstr>2. Exkurzie</vt:lpstr>
      <vt:lpstr>3. Vzdelávacia akt.-materiál</vt:lpstr>
      <vt:lpstr>4. Súťaž</vt:lpstr>
      <vt:lpstr>5. Hodnota projektu na SVO</vt:lpstr>
      <vt:lpstr>6. Príklady na vyplnenie</vt:lpstr>
      <vt:lpstr>výber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Matúšek Tomáš</dc:creator>
  <cp:lastModifiedBy>Boďová Gabriela</cp:lastModifiedBy>
  <cp:lastPrinted>2024-09-10T14:15:21Z</cp:lastPrinted>
  <dcterms:created xsi:type="dcterms:W3CDTF">2024-08-07T13:55:46Z</dcterms:created>
  <dcterms:modified xsi:type="dcterms:W3CDTF">2025-08-12T11:23:53Z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2024-08-07T15:55:28Z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caa25666-b3af-491b-9a4c-5b92e9dc29c4</vt:lpwstr>
  </property>
  <property fmtid="{D5CDD505-2E9C-101B-9397-08002B2CF9AE}" pid="8" name="MSIP_Label_54743a8a-75f7-4ac9-9741-a35bd0337f21_ContentBits">
    <vt:lpwstr>2</vt:lpwstr>
  </property>
</Properties>
</file>