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SAS\excely na stranku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B49" i="1" l="1"/>
  <c r="B9" i="1" s="1"/>
  <c r="B39" i="1"/>
  <c r="B10" i="1"/>
  <c r="D39" i="1" l="1"/>
  <c r="C39" i="1"/>
  <c r="C69" i="1" l="1"/>
  <c r="D69" i="1"/>
  <c r="B69" i="1"/>
  <c r="C49" i="1"/>
  <c r="D49" i="1"/>
  <c r="C10" i="1"/>
  <c r="D10" i="1"/>
  <c r="C9" i="1" l="1"/>
  <c r="D9" i="1"/>
</calcChain>
</file>

<file path=xl/sharedStrings.xml><?xml version="1.0" encoding="utf-8"?>
<sst xmlns="http://schemas.openxmlformats.org/spreadsheetml/2006/main" count="66" uniqueCount="66">
  <si>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</si>
  <si>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</si>
  <si>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</si>
  <si>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</si>
  <si>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</si>
  <si>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</si>
  <si>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</si>
  <si>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</si>
  <si>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</si>
  <si>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</si>
  <si>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</si>
  <si>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</si>
  <si>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</si>
  <si>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</si>
  <si>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</si>
  <si>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</si>
  <si>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</si>
  <si>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</si>
  <si>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</si>
  <si>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</si>
  <si>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</si>
  <si>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</si>
  <si>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</si>
  <si>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</si>
  <si>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</si>
  <si>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</si>
  <si>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</si>
  <si>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</si>
  <si>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</si>
  <si>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</si>
  <si>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</si>
  <si>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</si>
  <si>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</si>
  <si>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</si>
  <si>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</si>
  <si>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</si>
  <si>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</si>
  <si>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</si>
  <si>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</si>
  <si>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</si>
  <si>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</si>
  <si>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</si>
  <si>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</si>
  <si>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</si>
  <si>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</si>
  <si>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</si>
  <si>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</si>
  <si>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</si>
  <si>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</si>
  <si>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</si>
  <si>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</si>
  <si>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</si>
  <si>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</si>
  <si>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</si>
  <si>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</si>
  <si>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</si>
  <si>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</si>
  <si>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 xml:space="preserve"> Dotácia na úhradu nákladov a strát na hospodárskych zvieratách</t>
  </si>
  <si>
    <t>20.1 - Podpora na technickú pomoc (iná ako NVS)</t>
  </si>
  <si>
    <t>Prechodný zjednodušený režim základnej platby (jednotná platba na plochu, tzv, SAPS)</t>
  </si>
  <si>
    <t>Aktuálny prehľad vyplatených finančných prostriedkov                                                   Prehľad za obdobie 01.01.2020 - 30.09.2020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</si>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</sst>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164" fontId="0" fillId="0" borderId="5" xfId="0" applyNumberFormat="1" applyBorder="1" applyAlignment="1">
      <alignment horizontal="right" wrapText="1"/>
    </xf>
    <xf numFmtId="164" fontId="0" fillId="0" borderId="0" xfId="0" applyNumberFormat="1" applyAlignment="1">
      <alignment horizontal="right" wrapText="1"/>
    </xf>
    <xf numFmtId="4" fontId="0" fillId="4" borderId="0" xfId="0" applyNumberFormat="1" applyFill="1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1"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71" headerRowCount="0" totalsRowCount="1" dataDxfId="10">
  <tableColumns count="4">
    <tableColumn id="1" name="Stĺpec1" headerRowDxfId="9"/>
    <tableColumn id="2" name="Stĺpec2" headerRowDxfId="8" dataDxfId="7" totalsRowDxfId="2"/>
    <tableColumn id="3" name="Stĺpec3" headerRowDxfId="6" dataDxfId="5" totalsRowDxfId="1"/>
    <tableColumn id="4" name="Stĺpec4" headerRowDxfId="4" dataDxfId="3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"/>
  <sheetViews>
    <sheetView tabSelected="1" topLeftCell="A22" zoomScale="106" zoomScaleNormal="106" workbookViewId="0">
      <selection activeCell="A72" sqref="A72"/>
    </sheetView>
  </sheetViews>
  <sheetFormatPr defaultRowHeight="15" x14ac:dyDescent="0.25"/>
  <cols>
    <col min="1" max="1" width="173.140625" bestFit="1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40" t="s">
        <v>60</v>
      </c>
      <c r="B2" s="41"/>
      <c r="C2" s="41"/>
      <c r="D2" s="42"/>
    </row>
    <row r="3" spans="1:13" s="2" customFormat="1" x14ac:dyDescent="0.25">
      <c r="A3" s="43"/>
      <c r="B3" s="44"/>
      <c r="C3" s="44"/>
      <c r="D3" s="45"/>
    </row>
    <row r="4" spans="1:13" s="2" customFormat="1" x14ac:dyDescent="0.25">
      <c r="A4" s="43"/>
      <c r="B4" s="44"/>
      <c r="C4" s="44"/>
      <c r="D4" s="45"/>
    </row>
    <row r="5" spans="1:13" s="2" customFormat="1" x14ac:dyDescent="0.25">
      <c r="A5" s="43"/>
      <c r="B5" s="44"/>
      <c r="C5" s="44"/>
      <c r="D5" s="45"/>
    </row>
    <row r="6" spans="1:13" s="2" customFormat="1" x14ac:dyDescent="0.25">
      <c r="A6" s="43"/>
      <c r="B6" s="44"/>
      <c r="C6" s="44"/>
      <c r="D6" s="45"/>
    </row>
    <row r="7" spans="1:13" ht="15.75" thickBot="1" x14ac:dyDescent="0.3">
      <c r="A7" s="46"/>
      <c r="B7" s="47"/>
      <c r="C7" s="47"/>
      <c r="D7" s="48"/>
    </row>
    <row r="8" spans="1:13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13" s="1" customFormat="1" ht="30" customHeight="1" thickBot="1" x14ac:dyDescent="0.3">
      <c r="A9" s="28" t="s">
        <v>37</v>
      </c>
      <c r="B9" s="31">
        <f>SUM(B10,B39,B49,B69)</f>
        <v>318564084.27999997</v>
      </c>
      <c r="C9" s="31">
        <f>SUM(C10,C39,C49,C69)</f>
        <v>261564508.49250001</v>
      </c>
      <c r="D9" s="32">
        <f>SUM(D10,D39,D49,D69)</f>
        <v>56999575.787499994</v>
      </c>
      <c r="G9" s="34"/>
      <c r="H9" s="34"/>
      <c r="I9" s="34"/>
    </row>
    <row r="10" spans="1:13" ht="30" customHeight="1" x14ac:dyDescent="0.25">
      <c r="A10" s="25" t="s">
        <v>35</v>
      </c>
      <c r="B10" s="26">
        <f>SUM(B11:B38)</f>
        <v>209050038.34999999</v>
      </c>
      <c r="C10" s="26">
        <f t="shared" ref="C10:D10" si="0">SUM(C11:C38)</f>
        <v>183379648.63</v>
      </c>
      <c r="D10" s="27">
        <f t="shared" si="0"/>
        <v>25670389.720000003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59</v>
      </c>
      <c r="B12" s="8">
        <v>70471649.670000002</v>
      </c>
      <c r="C12" s="8">
        <v>70471649.670000002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v>38456408.049999997</v>
      </c>
      <c r="C13" s="8">
        <v>38456408.049999997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1613970.83</v>
      </c>
      <c r="C14" s="8">
        <v>1613970.83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6">
        <v>1779361.23</v>
      </c>
      <c r="C15" s="6">
        <v>1779361.23</v>
      </c>
      <c r="D15" s="1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5" t="s">
        <v>49</v>
      </c>
      <c r="B16" s="7"/>
      <c r="C16" s="7"/>
      <c r="D16" s="16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6">
        <v>562095.59</v>
      </c>
      <c r="C17" s="6">
        <v>562095.59</v>
      </c>
      <c r="D17" s="1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6">
        <v>1848132.19</v>
      </c>
      <c r="C18" s="6">
        <v>1848132.19</v>
      </c>
      <c r="D18" s="1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6">
        <v>31303.11</v>
      </c>
      <c r="C19" s="6">
        <v>31303.11</v>
      </c>
      <c r="D19" s="1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6">
        <v>1065139.79</v>
      </c>
      <c r="C20" s="6">
        <v>1065139.79</v>
      </c>
      <c r="D20" s="1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6">
        <v>7926.87</v>
      </c>
      <c r="C21" s="6">
        <v>7926.87</v>
      </c>
      <c r="D21" s="1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6">
        <v>2717694.92</v>
      </c>
      <c r="C22" s="6">
        <v>2717694.92</v>
      </c>
      <c r="D22" s="1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6">
        <v>70420.52</v>
      </c>
      <c r="C23" s="6">
        <v>70420.52</v>
      </c>
      <c r="D23" s="1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6">
        <v>41079.660000000003</v>
      </c>
      <c r="C24" s="6">
        <v>41079.660000000003</v>
      </c>
      <c r="D24" s="1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6">
        <v>211045.96</v>
      </c>
      <c r="C25" s="6">
        <v>211045.96</v>
      </c>
      <c r="D25" s="1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6">
        <v>485.08</v>
      </c>
      <c r="C26" s="6">
        <v>485.08</v>
      </c>
      <c r="D26" s="1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6">
        <v>605810.18999999994</v>
      </c>
      <c r="C27" s="6">
        <v>605810.18999999994</v>
      </c>
      <c r="D27" s="1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7"/>
      <c r="C28" s="7"/>
      <c r="D28" s="16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6">
        <v>19129081.550000001</v>
      </c>
      <c r="C29" s="6">
        <v>14153587.289999999</v>
      </c>
      <c r="D29" s="14">
        <v>4975494.26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6">
        <v>1037716.63</v>
      </c>
      <c r="C30" s="6">
        <v>761219.87</v>
      </c>
      <c r="D30" s="14">
        <v>276496.76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6">
        <v>16463999.619999999</v>
      </c>
      <c r="C31" s="6">
        <v>12121900.039999999</v>
      </c>
      <c r="D31" s="14">
        <v>4342099.58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6">
        <v>728065.12</v>
      </c>
      <c r="C32" s="6">
        <v>546048.46</v>
      </c>
      <c r="D32" s="14">
        <v>182016.66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22652219.32</v>
      </c>
      <c r="C33" s="8">
        <v>16979564.260000002</v>
      </c>
      <c r="D33" s="13">
        <v>5672655.0599999996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v>830238.25</v>
      </c>
      <c r="C34" s="8">
        <v>621780.77</v>
      </c>
      <c r="D34" s="13">
        <v>208457.48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v>15546.54</v>
      </c>
      <c r="C35" s="8">
        <v>11659.88</v>
      </c>
      <c r="D35" s="13">
        <v>3886.66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v>25292463.18</v>
      </c>
      <c r="C36" s="8">
        <v>18701364.399999999</v>
      </c>
      <c r="D36" s="13">
        <v>6591098.7800000003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6"/>
      <c r="C37" s="6"/>
      <c r="D37" s="14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9" t="s">
        <v>46</v>
      </c>
      <c r="B38" s="22">
        <v>3418184.48</v>
      </c>
      <c r="C38" s="22">
        <v>0</v>
      </c>
      <c r="D38" s="23">
        <v>3418184.48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5" t="s">
        <v>29</v>
      </c>
      <c r="B39" s="26">
        <f>SUM(B40:B48)</f>
        <v>15204188.85</v>
      </c>
      <c r="C39" s="26">
        <f>SUM(C40:C48)</f>
        <v>7607174.2699999996</v>
      </c>
      <c r="D39" s="27">
        <f>SUM(D40:D48)</f>
        <v>7597014.5800000001</v>
      </c>
      <c r="E39" s="2"/>
      <c r="G39" s="4"/>
      <c r="H39" s="4"/>
      <c r="I39" s="4"/>
      <c r="J39" s="4"/>
      <c r="K39" s="4"/>
      <c r="L39" s="4"/>
      <c r="M39" s="4"/>
    </row>
    <row r="40" spans="1:13" x14ac:dyDescent="0.25">
      <c r="A40" s="35" t="s">
        <v>54</v>
      </c>
      <c r="B40" s="36">
        <v>1199997.1100000001</v>
      </c>
      <c r="C40" s="36">
        <v>0</v>
      </c>
      <c r="D40" s="37">
        <v>1199997.1100000001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2" t="s">
        <v>55</v>
      </c>
      <c r="B41" s="9">
        <v>499987.68</v>
      </c>
      <c r="C41" s="9">
        <v>0</v>
      </c>
      <c r="D41" s="18">
        <v>499987.68</v>
      </c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57</v>
      </c>
      <c r="B42" s="9">
        <v>2949</v>
      </c>
      <c r="C42" s="9">
        <v>0</v>
      </c>
      <c r="D42" s="18">
        <v>2949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56</v>
      </c>
      <c r="B43" s="9">
        <v>2999994.71</v>
      </c>
      <c r="C43" s="9">
        <v>0</v>
      </c>
      <c r="D43" s="18">
        <v>2999994.71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32</v>
      </c>
      <c r="B44" s="8">
        <v>1999987</v>
      </c>
      <c r="C44" s="8">
        <v>0</v>
      </c>
      <c r="D44" s="13">
        <v>1999987</v>
      </c>
      <c r="G44" s="4"/>
      <c r="H44" s="4"/>
      <c r="I44" s="4"/>
      <c r="J44" s="4"/>
      <c r="K44" s="4"/>
      <c r="L44" s="4"/>
      <c r="M44" s="4"/>
    </row>
    <row r="45" spans="1:13" x14ac:dyDescent="0.25">
      <c r="A45" s="12" t="s">
        <v>47</v>
      </c>
      <c r="B45" s="8">
        <v>2767303.49</v>
      </c>
      <c r="C45" s="8">
        <v>2246979.6</v>
      </c>
      <c r="D45" s="13">
        <v>520323.89</v>
      </c>
      <c r="E45" s="2"/>
      <c r="F45" s="2"/>
      <c r="G45" s="4"/>
      <c r="H45" s="4"/>
      <c r="I45" s="4"/>
      <c r="J45" s="4"/>
      <c r="K45" s="4"/>
      <c r="L45" s="4"/>
      <c r="M45" s="4"/>
    </row>
    <row r="46" spans="1:13" s="1" customFormat="1" x14ac:dyDescent="0.25">
      <c r="A46" s="12" t="s">
        <v>33</v>
      </c>
      <c r="B46" s="8">
        <v>1683996.74</v>
      </c>
      <c r="C46" s="8">
        <v>1623867.75</v>
      </c>
      <c r="D46" s="13">
        <v>60128.99</v>
      </c>
      <c r="E46" s="2"/>
      <c r="F46" s="2"/>
      <c r="G46" s="4"/>
      <c r="H46" s="4"/>
      <c r="I46" s="4"/>
      <c r="J46" s="33"/>
      <c r="K46" s="4"/>
      <c r="L46" s="4"/>
      <c r="M46" s="4"/>
    </row>
    <row r="47" spans="1:13" s="1" customFormat="1" x14ac:dyDescent="0.25">
      <c r="A47" s="12" t="s">
        <v>3</v>
      </c>
      <c r="B47" s="8">
        <v>2595342.92</v>
      </c>
      <c r="C47" s="8">
        <v>2595342.92</v>
      </c>
      <c r="D47" s="13">
        <v>0</v>
      </c>
      <c r="E47" s="2"/>
      <c r="F47" s="2"/>
      <c r="G47" s="4"/>
      <c r="H47" s="4"/>
      <c r="I47" s="4"/>
      <c r="J47" s="33"/>
      <c r="K47" s="4"/>
      <c r="L47" s="4"/>
      <c r="M47" s="4"/>
    </row>
    <row r="48" spans="1:13" s="1" customFormat="1" ht="15.75" thickBot="1" x14ac:dyDescent="0.3">
      <c r="A48" s="19" t="s">
        <v>48</v>
      </c>
      <c r="B48" s="22">
        <v>1454630.2</v>
      </c>
      <c r="C48" s="22">
        <v>1140984</v>
      </c>
      <c r="D48" s="23">
        <v>313646.2</v>
      </c>
      <c r="E48" s="2"/>
      <c r="F48" s="2"/>
      <c r="G48" s="4"/>
      <c r="H48" s="4"/>
      <c r="I48" s="4"/>
      <c r="J48" s="33"/>
      <c r="K48" s="4"/>
      <c r="L48" s="4"/>
      <c r="M48" s="4"/>
    </row>
    <row r="49" spans="1:13" s="1" customFormat="1" ht="30" customHeight="1" x14ac:dyDescent="0.25">
      <c r="A49" s="25" t="s">
        <v>15</v>
      </c>
      <c r="B49" s="26">
        <f>SUM(B50:B68)</f>
        <v>94281511.849999994</v>
      </c>
      <c r="C49" s="26">
        <f t="shared" ref="C49:D49" si="1">SUM(C50:C68)</f>
        <v>70556426.669999972</v>
      </c>
      <c r="D49" s="27">
        <f t="shared" si="1"/>
        <v>23725085.179999992</v>
      </c>
      <c r="E49" s="2"/>
      <c r="G49" s="4"/>
      <c r="H49" s="4"/>
      <c r="I49" s="4"/>
      <c r="J49" s="33"/>
      <c r="K49" s="4"/>
      <c r="L49" s="4"/>
      <c r="M49" s="4"/>
    </row>
    <row r="50" spans="1:13" s="1" customFormat="1" x14ac:dyDescent="0.25">
      <c r="A50" s="17" t="s">
        <v>4</v>
      </c>
      <c r="B50" s="9">
        <v>185475.62</v>
      </c>
      <c r="C50" s="9">
        <v>139106.70000000001</v>
      </c>
      <c r="D50" s="18">
        <v>46368.92</v>
      </c>
      <c r="E50" s="2"/>
      <c r="G50" s="4"/>
      <c r="H50" s="4"/>
      <c r="I50" s="4"/>
      <c r="J50" s="33"/>
      <c r="K50" s="4"/>
      <c r="L50" s="4"/>
      <c r="M50" s="4"/>
    </row>
    <row r="51" spans="1:13" s="1" customFormat="1" x14ac:dyDescent="0.25">
      <c r="A51" s="17" t="s">
        <v>53</v>
      </c>
      <c r="B51" s="9">
        <v>47587.78</v>
      </c>
      <c r="C51" s="9">
        <v>35690.83</v>
      </c>
      <c r="D51" s="18">
        <v>11896.95</v>
      </c>
      <c r="E51" s="2"/>
      <c r="G51" s="4"/>
      <c r="H51" s="4"/>
      <c r="I51" s="4"/>
      <c r="J51" s="33"/>
      <c r="K51" s="4"/>
      <c r="L51" s="4"/>
      <c r="M51" s="4"/>
    </row>
    <row r="52" spans="1:13" s="1" customFormat="1" x14ac:dyDescent="0.25">
      <c r="A52" s="17" t="s">
        <v>5</v>
      </c>
      <c r="B52" s="9">
        <v>18732124.699999999</v>
      </c>
      <c r="C52" s="9">
        <v>14049093.310000001</v>
      </c>
      <c r="D52" s="18">
        <v>4683031.3899999997</v>
      </c>
      <c r="E52" s="2"/>
      <c r="G52" s="4"/>
      <c r="H52" s="4"/>
      <c r="I52" s="4"/>
      <c r="J52" s="33"/>
      <c r="K52" s="4"/>
      <c r="L52" s="4"/>
      <c r="M52" s="4"/>
    </row>
    <row r="53" spans="1:13" s="1" customFormat="1" x14ac:dyDescent="0.25">
      <c r="A53" s="17" t="s">
        <v>7</v>
      </c>
      <c r="B53" s="9">
        <v>19569579.809999999</v>
      </c>
      <c r="C53" s="9">
        <v>14646244.75</v>
      </c>
      <c r="D53" s="18">
        <v>4923335.0599999996</v>
      </c>
      <c r="E53" s="2"/>
      <c r="G53" s="4"/>
      <c r="H53" s="4"/>
      <c r="I53" s="4"/>
      <c r="J53" s="33"/>
      <c r="K53" s="4"/>
      <c r="L53" s="4"/>
      <c r="M53" s="4"/>
    </row>
    <row r="54" spans="1:13" s="1" customFormat="1" ht="15" customHeight="1" x14ac:dyDescent="0.25">
      <c r="A54" s="17" t="s">
        <v>61</v>
      </c>
      <c r="B54" s="9">
        <v>4185609.58</v>
      </c>
      <c r="C54" s="9">
        <v>3139207.16</v>
      </c>
      <c r="D54" s="18">
        <v>1046402.42</v>
      </c>
      <c r="E54" s="2"/>
      <c r="G54" s="4"/>
      <c r="H54" s="4"/>
      <c r="I54" s="4"/>
      <c r="J54" s="33"/>
      <c r="K54" s="4"/>
      <c r="L54" s="4"/>
      <c r="M54" s="4"/>
    </row>
    <row r="55" spans="1:13" s="1" customFormat="1" ht="15" customHeight="1" x14ac:dyDescent="0.25">
      <c r="A55" s="17" t="s">
        <v>6</v>
      </c>
      <c r="B55" s="9">
        <v>1830004.08</v>
      </c>
      <c r="C55" s="9">
        <v>1364803.07</v>
      </c>
      <c r="D55" s="18">
        <v>465201.01</v>
      </c>
      <c r="E55" s="2"/>
      <c r="G55" s="4"/>
      <c r="H55" s="4"/>
      <c r="I55" s="4"/>
      <c r="J55" s="33"/>
      <c r="K55" s="4"/>
      <c r="L55" s="4"/>
      <c r="M55" s="4"/>
    </row>
    <row r="56" spans="1:13" s="1" customFormat="1" x14ac:dyDescent="0.25">
      <c r="A56" s="17" t="s">
        <v>8</v>
      </c>
      <c r="B56" s="9">
        <v>11407547.74</v>
      </c>
      <c r="C56" s="9">
        <v>8497973.6999999993</v>
      </c>
      <c r="D56" s="18">
        <v>2909574.04</v>
      </c>
      <c r="E56" s="2"/>
      <c r="G56" s="4"/>
      <c r="H56" s="4"/>
      <c r="I56" s="4"/>
      <c r="J56" s="33"/>
      <c r="K56" s="4"/>
      <c r="L56" s="4"/>
      <c r="M56" s="4"/>
    </row>
    <row r="57" spans="1:13" s="1" customFormat="1" ht="15" customHeight="1" x14ac:dyDescent="0.25">
      <c r="A57" s="17" t="s">
        <v>62</v>
      </c>
      <c r="B57" s="9">
        <v>6142852.4000000004</v>
      </c>
      <c r="C57" s="9">
        <v>4607139.05</v>
      </c>
      <c r="D57" s="18">
        <v>1535713.35</v>
      </c>
      <c r="E57" s="2"/>
      <c r="G57" s="4"/>
      <c r="H57" s="4"/>
      <c r="I57" s="4"/>
      <c r="J57" s="33"/>
      <c r="K57" s="4"/>
      <c r="L57" s="4"/>
      <c r="M57" s="4"/>
    </row>
    <row r="58" spans="1:13" s="1" customFormat="1" ht="15" customHeight="1" x14ac:dyDescent="0.25">
      <c r="A58" s="17" t="s">
        <v>63</v>
      </c>
      <c r="B58" s="9">
        <v>18716055.559999999</v>
      </c>
      <c r="C58" s="9">
        <v>13989704.5</v>
      </c>
      <c r="D58" s="18">
        <v>4726351.0599999996</v>
      </c>
      <c r="E58" s="2"/>
      <c r="G58" s="4"/>
      <c r="H58" s="4"/>
      <c r="I58" s="4"/>
      <c r="J58" s="33"/>
      <c r="K58" s="4"/>
      <c r="L58" s="4"/>
      <c r="M58" s="4"/>
    </row>
    <row r="59" spans="1:13" ht="15" customHeight="1" x14ac:dyDescent="0.25">
      <c r="A59" s="17" t="s">
        <v>64</v>
      </c>
      <c r="B59" s="9">
        <v>196448.43</v>
      </c>
      <c r="C59" s="9">
        <v>147336.29999999999</v>
      </c>
      <c r="D59" s="18">
        <v>49112.13</v>
      </c>
      <c r="E59" s="2"/>
      <c r="F59" s="1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17" t="s">
        <v>45</v>
      </c>
      <c r="B60" s="9">
        <v>19996.39</v>
      </c>
      <c r="C60" s="9">
        <v>14997.24</v>
      </c>
      <c r="D60" s="18">
        <v>4999.1499999999996</v>
      </c>
      <c r="E60" s="2"/>
      <c r="F60" s="1"/>
      <c r="G60" s="4"/>
      <c r="H60" s="4"/>
      <c r="I60" s="4"/>
      <c r="J60" s="4"/>
      <c r="K60" s="4"/>
      <c r="L60" s="4"/>
      <c r="M60" s="4"/>
    </row>
    <row r="61" spans="1:13" x14ac:dyDescent="0.25">
      <c r="A61" s="17" t="s">
        <v>9</v>
      </c>
      <c r="B61" s="9">
        <v>682764.46</v>
      </c>
      <c r="C61" s="9">
        <v>512073.34</v>
      </c>
      <c r="D61" s="18">
        <v>170691.12</v>
      </c>
      <c r="E61" s="2"/>
      <c r="F61" s="1"/>
      <c r="G61" s="4"/>
      <c r="H61" s="4"/>
      <c r="I61" s="4"/>
      <c r="J61" s="4"/>
      <c r="K61" s="4"/>
      <c r="L61" s="4"/>
      <c r="M61" s="4"/>
    </row>
    <row r="62" spans="1:13" s="2" customFormat="1" x14ac:dyDescent="0.25">
      <c r="A62" s="17" t="s">
        <v>10</v>
      </c>
      <c r="B62" s="9">
        <v>1647395</v>
      </c>
      <c r="C62" s="9">
        <v>1235546.19</v>
      </c>
      <c r="D62" s="18">
        <v>411848.81</v>
      </c>
      <c r="F62" s="1"/>
      <c r="G62" s="4"/>
      <c r="H62" s="4"/>
      <c r="I62" s="4"/>
      <c r="J62" s="4"/>
      <c r="K62" s="4"/>
      <c r="L62" s="4"/>
      <c r="M62" s="4"/>
    </row>
    <row r="63" spans="1:13" s="2" customFormat="1" x14ac:dyDescent="0.25">
      <c r="A63" s="17" t="s">
        <v>65</v>
      </c>
      <c r="B63" s="9">
        <v>5030304.7300000004</v>
      </c>
      <c r="C63" s="9">
        <v>3772728.49</v>
      </c>
      <c r="D63" s="18">
        <v>1257576.24</v>
      </c>
      <c r="F63" s="1"/>
      <c r="G63" s="4"/>
      <c r="H63" s="4"/>
      <c r="I63" s="4"/>
      <c r="J63" s="4"/>
      <c r="K63" s="4"/>
      <c r="L63" s="4"/>
      <c r="M63" s="4"/>
    </row>
    <row r="64" spans="1:13" s="2" customFormat="1" x14ac:dyDescent="0.25">
      <c r="A64" s="17" t="s">
        <v>11</v>
      </c>
      <c r="B64" s="9">
        <v>2472274.83</v>
      </c>
      <c r="C64" s="9">
        <v>1854206.1</v>
      </c>
      <c r="D64" s="18">
        <v>618068.73</v>
      </c>
      <c r="F64" s="1"/>
      <c r="G64" s="4"/>
      <c r="H64" s="4"/>
      <c r="I64" s="4"/>
      <c r="J64" s="4"/>
      <c r="K64" s="4"/>
      <c r="L64" s="4"/>
      <c r="M64" s="4"/>
    </row>
    <row r="65" spans="1:13" s="2" customFormat="1" x14ac:dyDescent="0.25">
      <c r="A65" s="17" t="s">
        <v>12</v>
      </c>
      <c r="B65" s="9">
        <v>11995</v>
      </c>
      <c r="C65" s="9">
        <v>8996.25</v>
      </c>
      <c r="D65" s="18">
        <v>2998.75</v>
      </c>
      <c r="F65" s="1"/>
      <c r="G65" s="4"/>
      <c r="H65" s="4"/>
      <c r="I65" s="4"/>
      <c r="J65" s="4"/>
      <c r="K65" s="4"/>
      <c r="L65" s="4"/>
      <c r="M65" s="4"/>
    </row>
    <row r="66" spans="1:13" x14ac:dyDescent="0.25">
      <c r="A66" s="17" t="s">
        <v>13</v>
      </c>
      <c r="B66" s="9">
        <v>76466.27</v>
      </c>
      <c r="C66" s="9">
        <v>46307.71</v>
      </c>
      <c r="D66" s="18">
        <v>30158.560000000001</v>
      </c>
      <c r="E66" s="2"/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7" t="s">
        <v>58</v>
      </c>
      <c r="B67" s="9">
        <v>2748349.21</v>
      </c>
      <c r="C67" s="9">
        <v>2061261.88</v>
      </c>
      <c r="D67" s="18">
        <v>687087.33</v>
      </c>
      <c r="F67" s="1"/>
      <c r="G67" s="4"/>
      <c r="H67" s="4"/>
      <c r="I67" s="4"/>
      <c r="J67" s="4"/>
      <c r="K67" s="4"/>
      <c r="L67" s="4"/>
      <c r="M67" s="4"/>
    </row>
    <row r="68" spans="1:13" ht="15.75" thickBot="1" x14ac:dyDescent="0.3">
      <c r="A68" s="24" t="s">
        <v>14</v>
      </c>
      <c r="B68" s="20">
        <v>578680.26</v>
      </c>
      <c r="C68" s="20">
        <v>434010.1</v>
      </c>
      <c r="D68" s="21">
        <v>144670.16</v>
      </c>
      <c r="E68" s="2"/>
      <c r="F68" s="1"/>
      <c r="G68" s="4"/>
      <c r="H68" s="4"/>
      <c r="I68" s="4"/>
      <c r="J68" s="4"/>
      <c r="K68" s="4"/>
      <c r="L68" s="4"/>
      <c r="M68" s="4"/>
    </row>
    <row r="69" spans="1:13" ht="30" customHeight="1" x14ac:dyDescent="0.25">
      <c r="A69" s="25" t="s">
        <v>30</v>
      </c>
      <c r="B69" s="26">
        <f>SUM(B70)</f>
        <v>28345.23</v>
      </c>
      <c r="C69" s="26">
        <f t="shared" ref="C69:D69" si="2">SUM(C70)</f>
        <v>21258.922500000001</v>
      </c>
      <c r="D69" s="27">
        <f t="shared" si="2"/>
        <v>7086.3074999999999</v>
      </c>
      <c r="E69" s="2"/>
      <c r="G69" s="4"/>
      <c r="H69" s="4"/>
      <c r="I69" s="4"/>
      <c r="J69" s="4"/>
      <c r="K69" s="4"/>
      <c r="L69" s="4"/>
      <c r="M69" s="4"/>
    </row>
    <row r="70" spans="1:13" ht="15.75" thickBot="1" x14ac:dyDescent="0.3">
      <c r="A70" s="19" t="s">
        <v>16</v>
      </c>
      <c r="B70" s="20">
        <v>28345.23</v>
      </c>
      <c r="C70" s="20">
        <v>21258.922500000001</v>
      </c>
      <c r="D70" s="21">
        <v>7086.3074999999999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B71" s="38"/>
      <c r="C71" s="38"/>
      <c r="D71" s="38"/>
    </row>
    <row r="73" spans="1:13" x14ac:dyDescent="0.25">
      <c r="B73" s="39"/>
    </row>
  </sheetData>
  <mergeCells count="1">
    <mergeCell ref="A2:D7"/>
  </mergeCells>
  <pageMargins left="0.7" right="0.7" top="0.75" bottom="0.75" header="0.3" footer="0.3"/>
  <pageSetup paperSize="9"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2020-09-04T07:03:31Z</cp:lastPrinted>
  <dcterms:created xsi:type="dcterms:W3CDTF">2020-04-21T11:00:10Z</dcterms:created>
  <dcterms:modified xsi:type="dcterms:W3CDTF">2020-10-07T11:44:42Z</dcterms:modified>
</cp:coreProperties>
</file>