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600 Sekcia financovania podpor\650\Interne\SAS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D39" i="1" l="1"/>
  <c r="C39" i="1"/>
  <c r="B39" i="1"/>
  <c r="D76" i="1" l="1"/>
  <c r="C76" i="1"/>
  <c r="B76" i="1"/>
  <c r="B55" i="1" l="1"/>
  <c r="B10" i="1"/>
  <c r="B9" i="1" l="1"/>
  <c r="C55" i="1"/>
  <c r="D55" i="1"/>
  <c r="C10" i="1"/>
  <c r="D10" i="1"/>
  <c r="C9" i="1" l="1"/>
  <c r="D9" i="1"/>
</calcChain>
</file>

<file path=xl/sharedStrings.xml><?xml version="1.0" encoding="utf-8"?>
<sst xmlns="http://schemas.openxmlformats.org/spreadsheetml/2006/main" count="74" uniqueCount="74">
  <si>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</si>
  <si>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</si>
  <si>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</si>
  <si>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</si>
  <si>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</si>
  <si>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</si>
  <si>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</si>
  <si>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</si>
  <si>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</si>
  <si>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</si>
  <si>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</si>
  <si>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</si>
  <si>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</si>
  <si>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</si>
  <si>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</si>
  <si>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</si>
  <si>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</si>
  <si>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</si>
  <si>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</si>
  <si>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</si>
  <si>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</si>
  <si>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</si>
  <si>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</si>
  <si>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</si>
  <si>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</si>
  <si>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</si>
  <si>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</si>
  <si>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</si>
  <si>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</si>
  <si>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</si>
  <si>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</si>
  <si>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</si>
  <si>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</si>
  <si>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</si>
  <si>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</si>
  <si>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</si>
  <si>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</si>
  <si>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</si>
  <si>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</si>
  <si>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</si>
  <si>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</si>
  <si>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</si>
  <si>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</si>
  <si>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</si>
  <si>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</si>
  <si>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</si>
  <si>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</si>
  <si>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</si>
  <si>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</si>
  <si>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</si>
  <si>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</si>
  <si>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</si>
  <si>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</si>
  <si>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</si>
  <si>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</si>
  <si>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</si>
  <si>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</si>
  <si>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</si>
  <si>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</si>
  <si>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</si>
  <si>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</si>
  <si>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</si>
  <si>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</si>
  <si>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</si>
  <si>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</si>
  <si>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</si>
  <si>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</si>
  <si>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</si>
  <si>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</si>
  <si>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</si>
  <si>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</si>
  <si>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</si>
  <si>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</si>
  <si>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01.01.2020 - 31.12.2020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</si>
</sst>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4" fontId="0" fillId="4" borderId="0" xfId="0" applyNumberFormat="1" applyFill="1" applyBorder="1"/>
    <xf numFmtId="0" fontId="0" fillId="0" borderId="0" xfId="0" applyBorder="1"/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79" headerRowCount="0" totalsRowCount="1" dataDxfId="12">
  <tableColumns count="4">
    <tableColumn id="1" name="Stĺpec1" headerRowDxfId="11" dataDxfId="4" totalsRowDxfId="3"/>
    <tableColumn id="2" name="Stĺpec2" headerRowDxfId="10" dataDxfId="7" totalsRowDxfId="2"/>
    <tableColumn id="3" name="Stĺpec3" headerRowDxfId="9" dataDxfId="6" totalsRowDxfId="1"/>
    <tableColumn id="4" name="Stĺpec4" headerRowDxfId="8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1"/>
  <sheetViews>
    <sheetView tabSelected="1" zoomScaleNormal="100" workbookViewId="0">
      <selection activeCell="A16" sqref="A16"/>
    </sheetView>
  </sheetViews>
  <sheetFormatPr defaultRowHeight="15" x14ac:dyDescent="0.25"/>
  <cols>
    <col min="1" max="1" width="127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40" t="s">
        <v>73</v>
      </c>
      <c r="B2" s="41"/>
      <c r="C2" s="41"/>
      <c r="D2" s="42"/>
    </row>
    <row r="3" spans="1:13" s="2" customFormat="1" x14ac:dyDescent="0.25">
      <c r="A3" s="43"/>
      <c r="B3" s="44"/>
      <c r="C3" s="44"/>
      <c r="D3" s="45"/>
    </row>
    <row r="4" spans="1:13" s="2" customFormat="1" x14ac:dyDescent="0.25">
      <c r="A4" s="43"/>
      <c r="B4" s="44"/>
      <c r="C4" s="44"/>
      <c r="D4" s="45"/>
    </row>
    <row r="5" spans="1:13" s="2" customFormat="1" x14ac:dyDescent="0.25">
      <c r="A5" s="43"/>
      <c r="B5" s="44"/>
      <c r="C5" s="44"/>
      <c r="D5" s="45"/>
    </row>
    <row r="6" spans="1:13" s="2" customFormat="1" x14ac:dyDescent="0.25">
      <c r="A6" s="43"/>
      <c r="B6" s="44"/>
      <c r="C6" s="44"/>
      <c r="D6" s="45"/>
    </row>
    <row r="7" spans="1:13" ht="15.75" thickBot="1" x14ac:dyDescent="0.3">
      <c r="A7" s="46"/>
      <c r="B7" s="47"/>
      <c r="C7" s="47"/>
      <c r="D7" s="48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37</v>
      </c>
      <c r="B9" s="31">
        <f>SUM(B10,B39,B55,B76)</f>
        <v>766922734.12000024</v>
      </c>
      <c r="C9" s="31">
        <f>SUM(C10,C39,C55,C76)</f>
        <v>654418305.04249978</v>
      </c>
      <c r="D9" s="32">
        <f>SUM(D10,D39,D55,D76)</f>
        <v>112504429.07749997</v>
      </c>
      <c r="G9" s="34"/>
      <c r="H9" s="34"/>
      <c r="I9" s="34"/>
    </row>
    <row r="10" spans="1:13" ht="30" customHeight="1" x14ac:dyDescent="0.25">
      <c r="A10" s="25" t="s">
        <v>35</v>
      </c>
      <c r="B10" s="26">
        <f>SUM(B11:B38)</f>
        <v>582809281.9200002</v>
      </c>
      <c r="C10" s="26">
        <f t="shared" ref="C10:D10" si="0">SUM(C11:C38)</f>
        <v>544641888.9599998</v>
      </c>
      <c r="D10" s="27">
        <f t="shared" si="0"/>
        <v>38167392.959999993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8">
        <v>244889044.99000001</v>
      </c>
      <c r="C12" s="8">
        <v>244889044.99000001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8">
        <v>132419277.43000001</v>
      </c>
      <c r="C13" s="8">
        <v>132419277.43000001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1630543.80999999</v>
      </c>
      <c r="C14" s="8">
        <v>1630543.80999999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6724521.5399999898</v>
      </c>
      <c r="C15" s="6">
        <v>6724521.5399999898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49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38</v>
      </c>
      <c r="B17" s="6">
        <v>4209764.8899999904</v>
      </c>
      <c r="C17" s="6">
        <v>4209764.8899999904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27662367.530000102</v>
      </c>
      <c r="C18" s="6">
        <v>27662367.530000102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48296.02</v>
      </c>
      <c r="C19" s="6">
        <v>48296.02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7952009.2700000098</v>
      </c>
      <c r="C20" s="6">
        <v>7952009.2700000098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98260.38</v>
      </c>
      <c r="C21" s="6">
        <v>98260.38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9286758.3199999891</v>
      </c>
      <c r="C22" s="6">
        <v>9286758.3199999891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613438.68999999994</v>
      </c>
      <c r="C23" s="6">
        <v>613438.68999999994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334655.82</v>
      </c>
      <c r="C24" s="6">
        <v>334655.82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1497444.27</v>
      </c>
      <c r="C25" s="6">
        <v>1497444.27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52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39</v>
      </c>
      <c r="B27" s="6">
        <v>7048195.4800000098</v>
      </c>
      <c r="C27" s="6">
        <v>7048195.4800000098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50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42</v>
      </c>
      <c r="B29" s="6">
        <v>19371164.949999999</v>
      </c>
      <c r="C29" s="6">
        <v>14335149.76</v>
      </c>
      <c r="D29" s="14">
        <v>5036015.1900000004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43</v>
      </c>
      <c r="B30" s="6">
        <v>1037716.63</v>
      </c>
      <c r="C30" s="6">
        <v>761219.87</v>
      </c>
      <c r="D30" s="14">
        <v>276496.76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44</v>
      </c>
      <c r="B31" s="6">
        <v>16590645</v>
      </c>
      <c r="C31" s="6">
        <v>12216884.039999999</v>
      </c>
      <c r="D31" s="14">
        <v>4373760.96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813238.5</v>
      </c>
      <c r="C32" s="6">
        <v>609928.47</v>
      </c>
      <c r="D32" s="14">
        <v>203310.03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70588849.240000203</v>
      </c>
      <c r="C33" s="8">
        <v>52792745.029999703</v>
      </c>
      <c r="D33" s="13">
        <v>17796104.210000001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860694.68</v>
      </c>
      <c r="C34" s="8">
        <v>644582.23</v>
      </c>
      <c r="D34" s="13">
        <v>216112.45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40</v>
      </c>
      <c r="B35" s="8">
        <v>29299.439999999999</v>
      </c>
      <c r="C35" s="8">
        <v>21974.54</v>
      </c>
      <c r="D35" s="13">
        <v>7324.9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41</v>
      </c>
      <c r="B36" s="8">
        <v>25483099.34</v>
      </c>
      <c r="C36" s="8">
        <v>18844341.5</v>
      </c>
      <c r="D36" s="13">
        <v>6638757.8399999999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51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46</v>
      </c>
      <c r="B38" s="22">
        <v>3619510.62</v>
      </c>
      <c r="C38" s="22">
        <v>0</v>
      </c>
      <c r="D38" s="23">
        <v>3619510.62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SUM(B40:B54)</f>
        <v>51161187.829999998</v>
      </c>
      <c r="C39" s="26">
        <f>SUM(C40:C54)</f>
        <v>10368291.460000001</v>
      </c>
      <c r="D39" s="27">
        <f>SUM(D40:D54)</f>
        <v>40792896.369999997</v>
      </c>
      <c r="E39" s="2"/>
      <c r="G39" s="4"/>
      <c r="H39" s="4"/>
      <c r="I39" s="4"/>
      <c r="J39" s="4"/>
      <c r="K39" s="4"/>
      <c r="L39" s="4"/>
      <c r="M39" s="4"/>
    </row>
    <row r="40" spans="1:13" s="2" customFormat="1" x14ac:dyDescent="0.25">
      <c r="A40" s="12" t="s">
        <v>69</v>
      </c>
      <c r="B40" s="9">
        <v>4999995.68</v>
      </c>
      <c r="C40" s="9">
        <v>0</v>
      </c>
      <c r="D40" s="18">
        <v>4999995.68</v>
      </c>
      <c r="G40" s="4"/>
      <c r="H40" s="4"/>
      <c r="I40" s="4"/>
      <c r="J40" s="4"/>
      <c r="K40" s="4"/>
      <c r="L40" s="4"/>
      <c r="M40" s="4"/>
    </row>
    <row r="41" spans="1:13" x14ac:dyDescent="0.25">
      <c r="A41" s="35" t="s">
        <v>66</v>
      </c>
      <c r="B41" s="36">
        <v>115354.03</v>
      </c>
      <c r="C41" s="36">
        <v>0</v>
      </c>
      <c r="D41" s="37">
        <v>115354.03</v>
      </c>
      <c r="E41" s="2"/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54</v>
      </c>
      <c r="B42" s="9">
        <v>1193554.6400000001</v>
      </c>
      <c r="C42" s="9">
        <v>0</v>
      </c>
      <c r="D42" s="18">
        <v>1193554.6400000001</v>
      </c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7" t="s">
        <v>70</v>
      </c>
      <c r="B43" s="9">
        <v>115116.54</v>
      </c>
      <c r="C43" s="9">
        <v>0</v>
      </c>
      <c r="D43" s="18">
        <v>115116.54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12" t="s">
        <v>67</v>
      </c>
      <c r="B44" s="9">
        <v>143948.03</v>
      </c>
      <c r="C44" s="9">
        <v>0</v>
      </c>
      <c r="D44" s="18">
        <v>143948.03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71</v>
      </c>
      <c r="B45" s="9">
        <v>25000</v>
      </c>
      <c r="C45" s="9">
        <v>0</v>
      </c>
      <c r="D45" s="18">
        <v>25000</v>
      </c>
      <c r="G45" s="4"/>
      <c r="H45" s="4"/>
      <c r="I45" s="4"/>
      <c r="J45" s="4"/>
      <c r="K45" s="4"/>
      <c r="L45" s="4"/>
      <c r="M45" s="4"/>
    </row>
    <row r="46" spans="1:13" x14ac:dyDescent="0.25">
      <c r="A46" s="12" t="s">
        <v>55</v>
      </c>
      <c r="B46" s="9">
        <v>499987.68</v>
      </c>
      <c r="C46" s="9">
        <v>0</v>
      </c>
      <c r="D46" s="18">
        <v>499987.68</v>
      </c>
      <c r="E46" s="2"/>
      <c r="F46" s="2"/>
      <c r="G46" s="4"/>
      <c r="H46" s="4"/>
      <c r="I46" s="4"/>
      <c r="J46" s="4"/>
      <c r="K46" s="4"/>
      <c r="L46" s="4"/>
      <c r="M46" s="4"/>
    </row>
    <row r="47" spans="1:13" s="1" customFormat="1" x14ac:dyDescent="0.25">
      <c r="A47" s="12" t="s">
        <v>56</v>
      </c>
      <c r="B47" s="9">
        <v>2999994.71</v>
      </c>
      <c r="C47" s="9">
        <v>0</v>
      </c>
      <c r="D47" s="18">
        <v>2999994.71</v>
      </c>
      <c r="E47" s="2"/>
      <c r="F47" s="2"/>
      <c r="G47" s="4"/>
      <c r="H47" s="4"/>
      <c r="I47" s="4"/>
      <c r="J47" s="33"/>
      <c r="K47" s="4"/>
      <c r="L47" s="4"/>
      <c r="M47" s="4"/>
    </row>
    <row r="48" spans="1:13" s="1" customFormat="1" x14ac:dyDescent="0.25">
      <c r="A48" s="12" t="s">
        <v>32</v>
      </c>
      <c r="B48" s="8">
        <v>1999987</v>
      </c>
      <c r="C48" s="8">
        <v>0</v>
      </c>
      <c r="D48" s="13">
        <v>1999987</v>
      </c>
      <c r="E48" s="2"/>
      <c r="F48" s="2"/>
      <c r="G48" s="4"/>
      <c r="H48" s="4"/>
      <c r="I48" s="4"/>
      <c r="J48" s="33"/>
      <c r="K48" s="4"/>
      <c r="L48" s="4"/>
      <c r="M48" s="4"/>
    </row>
    <row r="49" spans="1:13" s="1" customFormat="1" x14ac:dyDescent="0.25">
      <c r="A49" s="12" t="s">
        <v>47</v>
      </c>
      <c r="B49" s="8">
        <v>3746845.52</v>
      </c>
      <c r="C49" s="8">
        <v>2246979.6</v>
      </c>
      <c r="D49" s="13">
        <v>1499865.92</v>
      </c>
      <c r="E49" s="2"/>
      <c r="F49" s="2"/>
      <c r="G49" s="4"/>
      <c r="H49" s="4"/>
      <c r="I49" s="4"/>
      <c r="J49" s="33"/>
      <c r="K49" s="4"/>
      <c r="L49" s="4"/>
      <c r="M49" s="4"/>
    </row>
    <row r="50" spans="1:13" s="1" customFormat="1" x14ac:dyDescent="0.25">
      <c r="A50" s="12" t="s">
        <v>33</v>
      </c>
      <c r="B50" s="8">
        <v>2838328.86</v>
      </c>
      <c r="C50" s="8">
        <v>2778199.87</v>
      </c>
      <c r="D50" s="13">
        <v>60128.99</v>
      </c>
      <c r="E50" s="2"/>
      <c r="F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2" t="s">
        <v>64</v>
      </c>
      <c r="B51" s="9">
        <v>1379845.87</v>
      </c>
      <c r="C51" s="9">
        <v>689922.93</v>
      </c>
      <c r="D51" s="18">
        <v>689922.94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x14ac:dyDescent="0.25">
      <c r="A52" s="12" t="s">
        <v>3</v>
      </c>
      <c r="B52" s="8">
        <v>3512205.06</v>
      </c>
      <c r="C52" s="8">
        <v>3512205.06</v>
      </c>
      <c r="D52" s="13">
        <v>0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x14ac:dyDescent="0.25">
      <c r="A53" s="12" t="s">
        <v>48</v>
      </c>
      <c r="B53" s="8">
        <v>1871789.71</v>
      </c>
      <c r="C53" s="8">
        <v>1140984</v>
      </c>
      <c r="D53" s="13">
        <v>730805.71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ht="15.75" thickBot="1" x14ac:dyDescent="0.3">
      <c r="A54" s="12" t="s">
        <v>72</v>
      </c>
      <c r="B54" s="8">
        <v>25719234.5</v>
      </c>
      <c r="C54" s="8">
        <v>0</v>
      </c>
      <c r="D54" s="13">
        <v>25719234.5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x14ac:dyDescent="0.25">
      <c r="A55" s="25" t="s">
        <v>15</v>
      </c>
      <c r="B55" s="26">
        <f>SUM(B56:B75)</f>
        <v>132840853.64</v>
      </c>
      <c r="C55" s="26">
        <f t="shared" ref="C55:D55" si="1">SUM(C56:C75)</f>
        <v>99324566.569999993</v>
      </c>
      <c r="D55" s="27">
        <f t="shared" si="1"/>
        <v>33516287.07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x14ac:dyDescent="0.25">
      <c r="A56" s="17" t="s">
        <v>4</v>
      </c>
      <c r="B56" s="9">
        <v>217769.12</v>
      </c>
      <c r="C56" s="9">
        <v>163326.82</v>
      </c>
      <c r="D56" s="18">
        <v>54442.3</v>
      </c>
      <c r="E56" s="2"/>
      <c r="G56" s="4"/>
      <c r="H56" s="4"/>
      <c r="I56" s="4"/>
      <c r="J56" s="33"/>
      <c r="K56" s="4"/>
      <c r="L56" s="4"/>
      <c r="M56" s="4"/>
    </row>
    <row r="57" spans="1:13" s="1" customFormat="1" ht="15" customHeight="1" x14ac:dyDescent="0.25">
      <c r="A57" s="17" t="s">
        <v>53</v>
      </c>
      <c r="B57" s="9">
        <v>79798.55</v>
      </c>
      <c r="C57" s="9">
        <v>59848.9</v>
      </c>
      <c r="D57" s="18">
        <v>19949.650000000001</v>
      </c>
      <c r="E57" s="2"/>
      <c r="G57" s="4"/>
      <c r="H57" s="4"/>
      <c r="I57" s="4"/>
      <c r="J57" s="33"/>
      <c r="K57" s="4"/>
      <c r="L57" s="4"/>
      <c r="M57" s="4"/>
    </row>
    <row r="58" spans="1:13" s="1" customFormat="1" ht="15" customHeight="1" x14ac:dyDescent="0.25">
      <c r="A58" s="17" t="s">
        <v>65</v>
      </c>
      <c r="B58" s="9">
        <v>86984.36</v>
      </c>
      <c r="C58" s="9">
        <v>65238.26</v>
      </c>
      <c r="D58" s="18">
        <v>21746.1</v>
      </c>
      <c r="E58" s="2"/>
      <c r="G58" s="4"/>
      <c r="H58" s="4"/>
      <c r="I58" s="4"/>
      <c r="J58" s="33"/>
      <c r="K58" s="4"/>
      <c r="L58" s="4"/>
      <c r="M58" s="4"/>
    </row>
    <row r="59" spans="1:13" s="1" customFormat="1" x14ac:dyDescent="0.25">
      <c r="A59" s="17" t="s">
        <v>5</v>
      </c>
      <c r="B59" s="9">
        <v>24944394.390000001</v>
      </c>
      <c r="C59" s="9">
        <v>18708295.510000002</v>
      </c>
      <c r="D59" s="18">
        <v>6236098.8799999999</v>
      </c>
      <c r="E59" s="2"/>
      <c r="G59" s="4"/>
      <c r="H59" s="4"/>
      <c r="I59" s="4"/>
      <c r="J59" s="33"/>
      <c r="K59" s="4"/>
      <c r="L59" s="4"/>
      <c r="M59" s="4"/>
    </row>
    <row r="60" spans="1:13" s="1" customFormat="1" ht="15" customHeight="1" x14ac:dyDescent="0.25">
      <c r="A60" s="17" t="s">
        <v>7</v>
      </c>
      <c r="B60" s="9">
        <v>30086395.719999999</v>
      </c>
      <c r="C60" s="9">
        <v>22533856.609999999</v>
      </c>
      <c r="D60" s="18">
        <v>7552539.1100000003</v>
      </c>
      <c r="E60" s="2"/>
      <c r="G60" s="4"/>
      <c r="H60" s="4"/>
      <c r="I60" s="4"/>
      <c r="J60" s="33"/>
      <c r="K60" s="4"/>
      <c r="L60" s="4"/>
      <c r="M60" s="4"/>
    </row>
    <row r="61" spans="1:13" s="1" customFormat="1" ht="15" customHeight="1" x14ac:dyDescent="0.25">
      <c r="A61" s="17" t="s">
        <v>59</v>
      </c>
      <c r="B61" s="9">
        <v>5731410.29</v>
      </c>
      <c r="C61" s="9">
        <v>4298557.6900000004</v>
      </c>
      <c r="D61" s="18">
        <v>1432852.6</v>
      </c>
      <c r="E61" s="2"/>
      <c r="G61" s="4"/>
      <c r="H61" s="4"/>
      <c r="I61" s="4"/>
      <c r="J61" s="33"/>
      <c r="K61" s="4"/>
      <c r="L61" s="4"/>
      <c r="M61" s="4"/>
    </row>
    <row r="62" spans="1:13" ht="15" customHeight="1" x14ac:dyDescent="0.25">
      <c r="A62" s="17" t="s">
        <v>6</v>
      </c>
      <c r="B62" s="9">
        <v>2820004.08</v>
      </c>
      <c r="C62" s="9">
        <v>2104003.0699999998</v>
      </c>
      <c r="D62" s="18">
        <v>716001.01</v>
      </c>
      <c r="E62" s="2"/>
      <c r="F62" s="1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17" t="s">
        <v>8</v>
      </c>
      <c r="B63" s="9">
        <v>15652550.34</v>
      </c>
      <c r="C63" s="9">
        <v>11638385.6</v>
      </c>
      <c r="D63" s="18">
        <v>4014164.74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30" x14ac:dyDescent="0.25">
      <c r="A64" s="17" t="s">
        <v>60</v>
      </c>
      <c r="B64" s="9">
        <v>6787329.2599999998</v>
      </c>
      <c r="C64" s="9">
        <v>5090496.67</v>
      </c>
      <c r="D64" s="18">
        <v>1696832.59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s="2" customFormat="1" ht="30" x14ac:dyDescent="0.25">
      <c r="A65" s="17" t="s">
        <v>61</v>
      </c>
      <c r="B65" s="9">
        <v>26201774.879999999</v>
      </c>
      <c r="C65" s="9">
        <v>19560221.059999999</v>
      </c>
      <c r="D65" s="18">
        <v>6641553.8200000003</v>
      </c>
      <c r="F65" s="1"/>
      <c r="G65" s="4"/>
      <c r="H65" s="4"/>
      <c r="I65" s="4"/>
      <c r="J65" s="4"/>
      <c r="K65" s="4"/>
      <c r="L65" s="4"/>
      <c r="M65" s="4"/>
    </row>
    <row r="66" spans="1:13" s="2" customFormat="1" x14ac:dyDescent="0.25">
      <c r="A66" s="17" t="s">
        <v>62</v>
      </c>
      <c r="B66" s="9">
        <v>283780.51</v>
      </c>
      <c r="C66" s="9">
        <v>212835.35</v>
      </c>
      <c r="D66" s="18">
        <v>70945.16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7" t="s">
        <v>45</v>
      </c>
      <c r="B67" s="9">
        <v>48181.05</v>
      </c>
      <c r="C67" s="9">
        <v>36135.67</v>
      </c>
      <c r="D67" s="18">
        <v>12045.38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7" t="s">
        <v>9</v>
      </c>
      <c r="B68" s="9">
        <v>1842006.43</v>
      </c>
      <c r="C68" s="9">
        <v>1381504.81</v>
      </c>
      <c r="D68" s="18">
        <v>460501.62</v>
      </c>
      <c r="F68" s="1"/>
      <c r="G68" s="4"/>
      <c r="H68" s="4"/>
      <c r="I68" s="4"/>
      <c r="J68" s="4"/>
      <c r="K68" s="4"/>
      <c r="L68" s="4"/>
      <c r="M68" s="4"/>
    </row>
    <row r="69" spans="1:13" x14ac:dyDescent="0.25">
      <c r="A69" s="17" t="s">
        <v>10</v>
      </c>
      <c r="B69" s="9">
        <v>1690743.99</v>
      </c>
      <c r="C69" s="9">
        <v>1268057.93</v>
      </c>
      <c r="D69" s="18">
        <v>422686.06</v>
      </c>
      <c r="E69" s="2"/>
      <c r="F69" s="1"/>
      <c r="G69" s="4"/>
      <c r="H69" s="4"/>
      <c r="I69" s="4"/>
      <c r="J69" s="4"/>
      <c r="K69" s="4"/>
      <c r="L69" s="4"/>
      <c r="M69" s="4"/>
    </row>
    <row r="70" spans="1:13" s="2" customFormat="1" x14ac:dyDescent="0.25">
      <c r="A70" s="17" t="s">
        <v>63</v>
      </c>
      <c r="B70" s="9">
        <v>6489008.6900000004</v>
      </c>
      <c r="C70" s="9">
        <v>4866756.43</v>
      </c>
      <c r="D70" s="18">
        <v>1622252.26</v>
      </c>
      <c r="F70" s="1"/>
      <c r="G70" s="4"/>
      <c r="H70" s="4"/>
      <c r="I70" s="4"/>
      <c r="J70" s="4"/>
      <c r="K70" s="4"/>
      <c r="L70" s="4"/>
      <c r="M70" s="4"/>
    </row>
    <row r="71" spans="1:13" x14ac:dyDescent="0.25">
      <c r="A71" s="17" t="s">
        <v>11</v>
      </c>
      <c r="B71" s="9">
        <v>4671533.9400000004</v>
      </c>
      <c r="C71" s="9">
        <v>3465641.23</v>
      </c>
      <c r="D71" s="18">
        <v>1205892.71</v>
      </c>
      <c r="E71" s="2"/>
      <c r="F71" s="1"/>
      <c r="G71" s="4"/>
      <c r="H71" s="4"/>
      <c r="I71" s="4"/>
      <c r="J71" s="4"/>
      <c r="K71" s="4"/>
      <c r="L71" s="4"/>
      <c r="M71" s="4"/>
    </row>
    <row r="72" spans="1:13" x14ac:dyDescent="0.25">
      <c r="A72" s="17" t="s">
        <v>12</v>
      </c>
      <c r="B72" s="9">
        <v>16495</v>
      </c>
      <c r="C72" s="9">
        <v>12371.25</v>
      </c>
      <c r="D72" s="18">
        <v>4123.75</v>
      </c>
      <c r="E72" s="2"/>
      <c r="G72" s="4"/>
      <c r="H72" s="4"/>
      <c r="I72" s="4"/>
      <c r="J72" s="4"/>
      <c r="K72" s="4"/>
      <c r="L72" s="4"/>
      <c r="M72" s="4"/>
    </row>
    <row r="73" spans="1:13" s="2" customFormat="1" x14ac:dyDescent="0.25">
      <c r="A73" s="17" t="s">
        <v>13</v>
      </c>
      <c r="B73" s="9">
        <v>226661.14</v>
      </c>
      <c r="C73" s="9">
        <v>136009.96</v>
      </c>
      <c r="D73" s="18">
        <v>90651.18</v>
      </c>
      <c r="G73" s="4"/>
      <c r="H73" s="4"/>
      <c r="I73" s="4"/>
      <c r="J73" s="4"/>
      <c r="K73" s="4"/>
      <c r="L73" s="4"/>
      <c r="M73" s="4"/>
    </row>
    <row r="74" spans="1:13" x14ac:dyDescent="0.25">
      <c r="A74" s="17" t="s">
        <v>57</v>
      </c>
      <c r="B74" s="9">
        <v>4239502.47</v>
      </c>
      <c r="C74" s="9">
        <v>3179626.82</v>
      </c>
      <c r="D74" s="18">
        <v>1059875.6499999999</v>
      </c>
      <c r="F74" s="1"/>
      <c r="G74" s="4"/>
      <c r="H74" s="4"/>
      <c r="I74" s="4"/>
      <c r="J74" s="4"/>
      <c r="K74" s="4"/>
      <c r="L74" s="4"/>
      <c r="M74" s="4"/>
    </row>
    <row r="75" spans="1:13" ht="15.75" thickBot="1" x14ac:dyDescent="0.3">
      <c r="A75" s="24" t="s">
        <v>14</v>
      </c>
      <c r="B75" s="20">
        <v>724529.43</v>
      </c>
      <c r="C75" s="20">
        <v>543396.93000000005</v>
      </c>
      <c r="D75" s="21">
        <v>181132.5</v>
      </c>
    </row>
    <row r="76" spans="1:13" x14ac:dyDescent="0.25">
      <c r="A76" s="25" t="s">
        <v>30</v>
      </c>
      <c r="B76" s="26">
        <f>SUM(B77:B78)</f>
        <v>111410.73</v>
      </c>
      <c r="C76" s="26">
        <f>SUM(C77:C78)</f>
        <v>83558.052499999991</v>
      </c>
      <c r="D76" s="27">
        <f>SUM(D77:D78)</f>
        <v>27852.677499999998</v>
      </c>
    </row>
    <row r="77" spans="1:13" x14ac:dyDescent="0.25">
      <c r="A77" s="17" t="s">
        <v>68</v>
      </c>
      <c r="B77" s="9">
        <v>83065.5</v>
      </c>
      <c r="C77" s="9">
        <v>62299.13</v>
      </c>
      <c r="D77" s="18">
        <v>20766.37</v>
      </c>
    </row>
    <row r="78" spans="1:13" x14ac:dyDescent="0.25">
      <c r="A78" s="12" t="s">
        <v>16</v>
      </c>
      <c r="B78" s="9">
        <v>28345.23</v>
      </c>
      <c r="C78" s="9">
        <v>21258.922500000001</v>
      </c>
      <c r="D78" s="18">
        <v>7086.3074999999999</v>
      </c>
    </row>
    <row r="79" spans="1:13" x14ac:dyDescent="0.25">
      <c r="A79" s="39"/>
      <c r="B79" s="36"/>
      <c r="C79" s="36"/>
      <c r="D79" s="36"/>
    </row>
    <row r="81" spans="2:2" x14ac:dyDescent="0.25">
      <c r="B81" s="38"/>
    </row>
  </sheetData>
  <mergeCells count="1">
    <mergeCell ref="A2:D7"/>
  </mergeCells>
  <pageMargins left="0.7" right="0.7" top="0.75" bottom="0.75" header="0.3" footer="0.3"/>
  <pageSetup paperSize="9"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2020-12-09T15:34:47Z</cp:lastPrinted>
  <dcterms:created xsi:type="dcterms:W3CDTF">2020-04-21T11:00:10Z</dcterms:created>
  <dcterms:modified xsi:type="dcterms:W3CDTF">2021-01-15T11:36:58Z</dcterms:modified>
</cp:coreProperties>
</file>