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630 Sekcia monitoringu a reportingu\PRAVIDELNÉ MONITORY\Zverejňovanie na stránku\2022\júl 2022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5" i="1"/>
  <c r="D85" i="1"/>
  <c r="C86" i="1"/>
  <c r="D86" i="1"/>
  <c r="D59" i="1" l="1"/>
  <c r="C59" i="1"/>
  <c r="D41" i="1" l="1"/>
  <c r="C41" i="1"/>
  <c r="D84" i="1" l="1"/>
  <c r="C84" i="1"/>
  <c r="B84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<sst xmlns="http://schemas.openxmlformats.org/spreadsheetml/2006/main" count="82" uniqueCount="82">
  <si>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</si>
  <si>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</si>
  <si>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</si>
  <si>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</si>
  <si>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</si>
  <si>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</si>
  <si>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</si>
  <si>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</si>
  <si>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</si>
  <si>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</si>
  <si>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</si>
  <si>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</si>
  <si>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</si>
  <si>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</si>
  <si>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</si>
  <si>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</si>
  <si>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</si>
  <si>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</si>
  <si>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</si>
  <si>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</si>
  <si>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</si>
  <si>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</si>
  <si>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</si>
  <si>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</si>
  <si>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</si>
  <si>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</si>
  <si>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</si>
  <si>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</si>
  <si>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</si>
  <si>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</si>
  <si>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</si>
  <si>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</si>
  <si>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</si>
  <si>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</si>
  <si>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</si>
  <si>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</si>
  <si>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</si>
  <si>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</si>
  <si>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</si>
  <si>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</si>
  <si>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</si>
  <si>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</si>
  <si>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</si>
  <si>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</si>
  <si>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</si>
  <si>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</si>
  <si>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</si>
  <si>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</si>
  <si>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</si>
  <si>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</si>
  <si>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</si>
  <si>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</si>
  <si>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</si>
  <si>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</si>
  <si>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</si>
  <si>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</si>
  <si>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</si>
  <si>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</si>
  <si>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</si>
  <si>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</si>
  <si>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</si>
  <si>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</si>
  <si>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</si>
  <si>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</si>
  <si>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</si>
  <si>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</si>
  <si>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</si>
  <si>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</si>
  <si>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</si>
  <si>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</si>
  <si>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</si>
  <si>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</si>
  <si>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</si>
  <si>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</si>
  <si>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</si>
  <si>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</si>
  <si>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</si>
  <si>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</si>
  <si>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</si>
  <si>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</si>
  <si>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</si>
  <si>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01.01.2022 - 31.07.2022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</si>
</sst>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3" fillId="0" borderId="4" xfId="0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3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center" vertical="top" wrapText="1"/>
    </xf>
    <xf numFmtId="164" fontId="3" fillId="3" borderId="11" xfId="0" applyNumberFormat="1" applyFont="1" applyFill="1" applyBorder="1" applyAlignment="1">
      <alignment horizontal="center" vertical="top" wrapText="1"/>
    </xf>
    <xf numFmtId="164" fontId="3" fillId="3" borderId="10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0" fillId="0" borderId="0" xfId="0" applyFill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6">
    <cellStyle name="Čiarka" xfId="1" builtinId="3"/>
    <cellStyle name="Mena" xfId="2" builtinId="4"/>
    <cellStyle name="Normálna" xfId="0" builtinId="0"/>
    <cellStyle name="Normálna 2" xfId="4"/>
    <cellStyle name="Normálna 3" xfId="5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6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topLeftCell="A2" zoomScale="80" zoomScaleNormal="80" workbookViewId="0">
      <selection activeCell="G71" sqref="G71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6" t="s">
        <v>81</v>
      </c>
      <c r="B2" s="47"/>
      <c r="C2" s="47"/>
      <c r="D2" s="48"/>
    </row>
    <row r="3" spans="1:13" s="2" customFormat="1" ht="15" customHeight="1" x14ac:dyDescent="0.25">
      <c r="A3" s="49"/>
      <c r="B3" s="50"/>
      <c r="C3" s="50"/>
      <c r="D3" s="51"/>
    </row>
    <row r="4" spans="1:13" s="2" customFormat="1" ht="15" customHeight="1" x14ac:dyDescent="0.25">
      <c r="A4" s="49"/>
      <c r="B4" s="50"/>
      <c r="C4" s="50"/>
      <c r="D4" s="51"/>
    </row>
    <row r="5" spans="1:13" s="2" customFormat="1" ht="15" customHeight="1" x14ac:dyDescent="0.25">
      <c r="A5" s="49"/>
      <c r="B5" s="50"/>
      <c r="C5" s="50"/>
      <c r="D5" s="51"/>
    </row>
    <row r="6" spans="1:13" s="2" customFormat="1" ht="15" customHeight="1" x14ac:dyDescent="0.25">
      <c r="A6" s="49"/>
      <c r="B6" s="50"/>
      <c r="C6" s="50"/>
      <c r="D6" s="51"/>
    </row>
    <row r="7" spans="1:13" ht="15.75" customHeight="1" thickBot="1" x14ac:dyDescent="0.3">
      <c r="A7" s="52"/>
      <c r="B7" s="53"/>
      <c r="C7" s="53"/>
      <c r="D7" s="54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SUM(B10,B41,B59,B84)</f>
        <v>219743498.40000001</v>
      </c>
      <c r="C9" s="25">
        <f>SUM(C10,C41,C59,C84)</f>
        <v>186044967.13249996</v>
      </c>
      <c r="D9" s="26">
        <f>SUM(D10,D41,D59,D84)</f>
        <v>33698531.267499998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199358775.90000001</v>
      </c>
      <c r="C10" s="20">
        <f>SUM(C11:C40)</f>
        <v>173277268.73999998</v>
      </c>
      <c r="D10" s="21">
        <f>SUM(D11:D40)</f>
        <v>26081507.16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47044553.990000002</v>
      </c>
      <c r="C12" s="33">
        <v>47044553.990000002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27873549.420000002</v>
      </c>
      <c r="C13" s="33">
        <v>27873549.420000002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1160489.78</v>
      </c>
      <c r="C14" s="33">
        <v>1160489.78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2173985.52</v>
      </c>
      <c r="C15" s="33">
        <v>2173985.52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2299792.11</v>
      </c>
      <c r="C16" s="33">
        <v>2299792.11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635183.32999999996</v>
      </c>
      <c r="C18" s="33">
        <v>635183.32999999996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4108159.16</v>
      </c>
      <c r="C19" s="33">
        <v>4108159.16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19078.21</v>
      </c>
      <c r="C20" s="33">
        <v>19078.21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1201550.92</v>
      </c>
      <c r="C21" s="33">
        <v>1201550.92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2018094.01</v>
      </c>
      <c r="C23" s="33">
        <v>2018094.01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209645.14</v>
      </c>
      <c r="C24" s="33">
        <v>209645.14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64549.37</v>
      </c>
      <c r="C25" s="33">
        <v>64549.37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654969.91</v>
      </c>
      <c r="C26" s="33">
        <v>654969.91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1123471.6299999999</v>
      </c>
      <c r="C28" s="33">
        <v>1123471.6299999999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19975936.350000001</v>
      </c>
      <c r="C30" s="35">
        <v>14710823.859999999</v>
      </c>
      <c r="D30" s="36">
        <v>5265112.49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941037.89</v>
      </c>
      <c r="C31" s="35">
        <v>692527.81</v>
      </c>
      <c r="D31" s="36">
        <v>248510.07999999999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26814695.640000001</v>
      </c>
      <c r="C32" s="35">
        <v>21868783.940000001</v>
      </c>
      <c r="D32" s="36">
        <v>4945911.7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790238.23</v>
      </c>
      <c r="C33" s="35">
        <v>640756.65</v>
      </c>
      <c r="D33" s="36">
        <v>149481.57999999999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24260223.960000001</v>
      </c>
      <c r="C35" s="35">
        <v>18156115.370000001</v>
      </c>
      <c r="D35" s="36">
        <v>6104108.5899999999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779130.62</v>
      </c>
      <c r="C36" s="35">
        <v>583662.39</v>
      </c>
      <c r="D36" s="36">
        <v>195468.23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14067.94</v>
      </c>
      <c r="C37" s="35">
        <v>10550.93</v>
      </c>
      <c r="D37" s="36">
        <v>3517.01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35160544.5</v>
      </c>
      <c r="C38" s="35">
        <v>26024765.57</v>
      </c>
      <c r="D38" s="36">
        <v>9135778.9299999997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33618.550000000003</v>
      </c>
      <c r="C40" s="35">
        <v>0</v>
      </c>
      <c r="D40" s="36">
        <v>33618.550000000003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10904726.24</v>
      </c>
      <c r="C41" s="20">
        <f>SUM(C43:C58)</f>
        <v>5720741.8399999999</v>
      </c>
      <c r="D41" s="21">
        <f>SUM(D43:D58)</f>
        <v>5183984.3999999994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E43" s="45"/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E44" s="45"/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1299999.92</v>
      </c>
      <c r="C45" s="9">
        <v>0</v>
      </c>
      <c r="D45" s="16">
        <v>1299999.92</v>
      </c>
      <c r="E45" s="45"/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E46" s="45"/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45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45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579999.97</v>
      </c>
      <c r="C49" s="9">
        <v>0</v>
      </c>
      <c r="D49" s="16">
        <v>579999.97</v>
      </c>
      <c r="E49" s="45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45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500000</v>
      </c>
      <c r="C51" s="9">
        <v>0</v>
      </c>
      <c r="D51" s="16">
        <v>500000</v>
      </c>
      <c r="E51" s="45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45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3417393.03</v>
      </c>
      <c r="C54" s="35">
        <v>1622411.06</v>
      </c>
      <c r="D54" s="36">
        <v>1794981.97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941318.96</v>
      </c>
      <c r="C55" s="35">
        <v>941318.96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2189300.11</v>
      </c>
      <c r="C57" s="35">
        <v>2189300.11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1976714.25</v>
      </c>
      <c r="C58" s="35">
        <v>967711.71</v>
      </c>
      <c r="D58" s="36">
        <v>1009002.54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SUM(B60:B83)</f>
        <v>9429066.8699999973</v>
      </c>
      <c r="C59" s="20">
        <f>SUM(C60:C83)</f>
        <v>7008759.5099999998</v>
      </c>
      <c r="D59" s="21">
        <f>SUM(D60:D83)</f>
        <v>2420307.36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44798.79</v>
      </c>
      <c r="C61" s="33">
        <v>33599.089999999997</v>
      </c>
      <c r="D61" s="34">
        <v>11199.7</v>
      </c>
      <c r="E61" s="2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79</v>
      </c>
      <c r="B62" s="33">
        <v>34500</v>
      </c>
      <c r="C62" s="33">
        <v>22575</v>
      </c>
      <c r="D62" s="34">
        <v>11925</v>
      </c>
      <c r="E62" s="2"/>
      <c r="G62" s="4"/>
      <c r="H62" s="4"/>
      <c r="I62" s="4"/>
      <c r="J62" s="27"/>
      <c r="K62" s="4"/>
      <c r="L62" s="4"/>
      <c r="M62" s="4"/>
    </row>
    <row r="63" spans="1:13" ht="15" customHeight="1" x14ac:dyDescent="0.25">
      <c r="A63" s="15" t="s">
        <v>65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15" t="s">
        <v>5</v>
      </c>
      <c r="B64" s="33">
        <v>762182.29</v>
      </c>
      <c r="C64" s="33">
        <v>532199.15</v>
      </c>
      <c r="D64" s="34">
        <v>229983.14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x14ac:dyDescent="0.25">
      <c r="A65" s="15" t="s">
        <v>7</v>
      </c>
      <c r="B65" s="33">
        <v>66643.009999999995</v>
      </c>
      <c r="C65" s="33">
        <v>49982.25</v>
      </c>
      <c r="D65" s="34">
        <v>16660.759999999998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59</v>
      </c>
      <c r="B66" s="33">
        <v>0</v>
      </c>
      <c r="C66" s="33">
        <v>0</v>
      </c>
      <c r="D66" s="34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6</v>
      </c>
      <c r="B67" s="33">
        <v>2828200</v>
      </c>
      <c r="C67" s="33">
        <v>2113450</v>
      </c>
      <c r="D67" s="34">
        <v>714750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78</v>
      </c>
      <c r="B68" s="43">
        <v>150000</v>
      </c>
      <c r="C68" s="43">
        <v>112500</v>
      </c>
      <c r="D68" s="44">
        <v>37500</v>
      </c>
      <c r="F68" s="1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15" t="s">
        <v>8</v>
      </c>
      <c r="B69" s="33">
        <v>0</v>
      </c>
      <c r="C69" s="33">
        <v>0</v>
      </c>
      <c r="D69" s="34">
        <v>0</v>
      </c>
      <c r="F69" s="1"/>
      <c r="G69" s="4"/>
      <c r="H69" s="4"/>
      <c r="I69" s="4"/>
      <c r="J69" s="4"/>
      <c r="K69" s="4"/>
      <c r="L69" s="4"/>
      <c r="M69" s="4"/>
    </row>
    <row r="70" spans="1:13" ht="30" x14ac:dyDescent="0.25">
      <c r="A70" s="15" t="s">
        <v>60</v>
      </c>
      <c r="B70" s="33">
        <v>213111.38</v>
      </c>
      <c r="C70" s="33">
        <v>159833.51999999999</v>
      </c>
      <c r="D70" s="34">
        <v>53277.86</v>
      </c>
      <c r="E70" s="2"/>
      <c r="F70" s="1"/>
      <c r="G70" s="4"/>
      <c r="H70" s="4"/>
      <c r="I70" s="4"/>
      <c r="J70" s="4"/>
      <c r="K70" s="4"/>
      <c r="L70" s="4"/>
      <c r="M70" s="4"/>
    </row>
    <row r="71" spans="1:13" s="2" customFormat="1" ht="30" x14ac:dyDescent="0.25">
      <c r="A71" s="15" t="s">
        <v>61</v>
      </c>
      <c r="B71" s="33">
        <v>1189137.0900000001</v>
      </c>
      <c r="C71" s="33">
        <v>891852.79</v>
      </c>
      <c r="D71" s="34">
        <v>297284.3</v>
      </c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62</v>
      </c>
      <c r="B72" s="33">
        <v>40000</v>
      </c>
      <c r="C72" s="33">
        <v>30000</v>
      </c>
      <c r="D72" s="34">
        <v>10000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x14ac:dyDescent="0.25">
      <c r="A73" s="15" t="s">
        <v>45</v>
      </c>
      <c r="B73" s="33">
        <v>23690.87</v>
      </c>
      <c r="C73" s="33">
        <v>17768.09</v>
      </c>
      <c r="D73" s="34">
        <v>5922.78</v>
      </c>
      <c r="E73" s="2"/>
      <c r="G73" s="4"/>
      <c r="H73" s="4"/>
      <c r="I73" s="4"/>
      <c r="J73" s="4"/>
      <c r="K73" s="4"/>
      <c r="L73" s="4"/>
      <c r="M73" s="4"/>
    </row>
    <row r="74" spans="1:13" s="2" customFormat="1" ht="30" x14ac:dyDescent="0.25">
      <c r="A74" s="15" t="s">
        <v>9</v>
      </c>
      <c r="B74" s="33">
        <v>0</v>
      </c>
      <c r="C74" s="33">
        <v>0</v>
      </c>
      <c r="D74" s="34">
        <v>0</v>
      </c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10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s="2" customFormat="1" x14ac:dyDescent="0.25">
      <c r="A76" s="15" t="s">
        <v>63</v>
      </c>
      <c r="B76" s="33">
        <v>1273719.3799999999</v>
      </c>
      <c r="C76" s="33">
        <v>955289.53</v>
      </c>
      <c r="D76" s="34">
        <v>318429.84999999998</v>
      </c>
      <c r="F76" s="1"/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11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12</v>
      </c>
      <c r="B78" s="33">
        <v>0</v>
      </c>
      <c r="C78" s="33">
        <v>0</v>
      </c>
      <c r="D78" s="34">
        <v>0</v>
      </c>
    </row>
    <row r="79" spans="1:13" s="2" customFormat="1" ht="30" x14ac:dyDescent="0.25">
      <c r="A79" s="15" t="s">
        <v>80</v>
      </c>
      <c r="B79" s="33">
        <v>359008.56</v>
      </c>
      <c r="C79" s="33">
        <v>269256.43</v>
      </c>
      <c r="D79" s="34">
        <v>89752.13</v>
      </c>
    </row>
    <row r="80" spans="1:13" x14ac:dyDescent="0.25">
      <c r="A80" s="15" t="s">
        <v>13</v>
      </c>
      <c r="B80" s="33">
        <v>133825.85</v>
      </c>
      <c r="C80" s="33">
        <v>87766.51</v>
      </c>
      <c r="D80" s="34">
        <v>46059.34</v>
      </c>
    </row>
    <row r="81" spans="1:6" x14ac:dyDescent="0.25">
      <c r="A81" s="15" t="s">
        <v>57</v>
      </c>
      <c r="B81" s="33">
        <v>1853424.54</v>
      </c>
      <c r="C81" s="33">
        <v>1390068.4</v>
      </c>
      <c r="D81" s="34">
        <v>463356.14</v>
      </c>
    </row>
    <row r="82" spans="1:6" x14ac:dyDescent="0.25">
      <c r="A82" s="15" t="s">
        <v>14</v>
      </c>
      <c r="B82" s="33">
        <v>431825.11</v>
      </c>
      <c r="C82" s="33">
        <v>323868.75</v>
      </c>
      <c r="D82" s="34">
        <v>107956.36</v>
      </c>
      <c r="F82" s="2"/>
    </row>
    <row r="83" spans="1:6" ht="15.75" thickBot="1" x14ac:dyDescent="0.3">
      <c r="A83" s="18" t="s">
        <v>73</v>
      </c>
      <c r="B83" s="33">
        <v>25000</v>
      </c>
      <c r="C83" s="33">
        <v>18750</v>
      </c>
      <c r="D83" s="34">
        <v>6250</v>
      </c>
    </row>
    <row r="84" spans="1:6" x14ac:dyDescent="0.25">
      <c r="A84" s="19" t="s">
        <v>30</v>
      </c>
      <c r="B84" s="20">
        <f>SUM(B85:B86)</f>
        <v>50929.389999999992</v>
      </c>
      <c r="C84" s="20">
        <f>SUM(C85:C86)</f>
        <v>38197.042499999996</v>
      </c>
      <c r="D84" s="21">
        <f>SUM(D85:D86)</f>
        <v>12732.347499999998</v>
      </c>
    </row>
    <row r="85" spans="1:6" x14ac:dyDescent="0.25">
      <c r="A85" s="15" t="s">
        <v>68</v>
      </c>
      <c r="B85" s="9">
        <v>0</v>
      </c>
      <c r="C85" s="9">
        <f>Tabuľka1[[#This Row],[Stĺpec2]]*0.75</f>
        <v>0</v>
      </c>
      <c r="D85" s="16">
        <f>Tabuľka1[[#This Row],[Stĺpec2]]*0.25</f>
        <v>0</v>
      </c>
      <c r="E85" s="45"/>
    </row>
    <row r="86" spans="1:6" ht="15.75" thickBot="1" x14ac:dyDescent="0.3">
      <c r="A86" s="17" t="s">
        <v>16</v>
      </c>
      <c r="B86" s="31">
        <v>50929.389999999992</v>
      </c>
      <c r="C86" s="31">
        <f>Tabuľka1[[#This Row],[Stĺpec2]]*0.75</f>
        <v>38197.042499999996</v>
      </c>
      <c r="D86" s="32">
        <f>Tabuľka1[[#This Row],[Stĺpec2]]*0.25</f>
        <v>12732.347499999998</v>
      </c>
      <c r="E86" s="45"/>
    </row>
    <row r="87" spans="1:6" x14ac:dyDescent="0.25">
      <c r="B87" s="30"/>
      <c r="C87" s="30"/>
    </row>
    <row r="88" spans="1:6" x14ac:dyDescent="0.25">
      <c r="A88" s="3"/>
      <c r="B88"/>
      <c r="C88"/>
      <c r="D88"/>
    </row>
    <row r="89" spans="1:6" x14ac:dyDescent="0.25">
      <c r="A89" s="3"/>
      <c r="B89"/>
      <c r="C89" s="4"/>
      <c r="D89"/>
    </row>
    <row r="90" spans="1:6" x14ac:dyDescent="0.25">
      <c r="A90" s="3"/>
      <c r="B90"/>
      <c r="C90"/>
      <c r="D90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2022-08-08T05:56:20Z</dcterms:modified>
</cp:coreProperties>
</file>