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400 Sekcia projektovych podpor\450\Interne\SAS\excely na stranku\2021\"/>
    </mc:Choice>
  </mc:AlternateContent>
  <bookViews>
    <workbookView xWindow="0" yWindow="1800" windowWidth="20490" windowHeight="7530"/>
  </bookViews>
  <sheets>
    <sheet name="Prehľad za rok 2021" sheetId="1" r:id="rId1"/>
  </sheets>
  <calcPr calcId="162913"/>
</workbook>
</file>

<file path=xl/calcChain.xml><?xml version="1.0" encoding="utf-8"?>
<calcChain xmlns="http://schemas.openxmlformats.org/spreadsheetml/2006/main">
  <c r="B75" i="1" l="1"/>
  <c r="B20" i="1" l="1"/>
  <c r="B21" i="1"/>
  <c r="B12" i="1"/>
  <c r="B13" i="1"/>
  <c r="B14" i="1"/>
  <c r="B15" i="1"/>
  <c r="B79" i="1" l="1"/>
  <c r="B78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6" i="1"/>
  <c r="B56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40" i="1"/>
  <c r="B36" i="1"/>
  <c r="B38" i="1"/>
  <c r="B29" i="1"/>
  <c r="B30" i="1"/>
  <c r="B31" i="1"/>
  <c r="B32" i="1"/>
  <c r="B33" i="1"/>
  <c r="B34" i="1"/>
  <c r="B35" i="1"/>
  <c r="B17" i="1"/>
  <c r="B18" i="1"/>
  <c r="B19" i="1"/>
  <c r="B22" i="1"/>
  <c r="B23" i="1"/>
  <c r="B24" i="1"/>
  <c r="B25" i="1"/>
  <c r="B26" i="1"/>
  <c r="B27" i="1"/>
  <c r="D39" i="1" l="1"/>
  <c r="C39" i="1"/>
  <c r="B39" i="1"/>
  <c r="D77" i="1" l="1"/>
  <c r="C77" i="1"/>
  <c r="B77" i="1"/>
  <c r="B55" i="1" l="1"/>
  <c r="B10" i="1"/>
  <c r="B9" i="1" l="1"/>
  <c r="C55" i="1"/>
  <c r="D55" i="1"/>
  <c r="C10" i="1"/>
  <c r="D10" i="1"/>
  <c r="C9" i="1" l="1"/>
  <c r="D9" i="1"/>
</calcChain>
</file>

<file path=xl/sharedStrings.xml><?xml version="1.0" encoding="utf-8"?>
<sst xmlns="http://schemas.openxmlformats.org/spreadsheetml/2006/main" count="75" uniqueCount="75">
  <si>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</si>
  <si>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</si>
  <si>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</si>
  <si>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</si>
  <si>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</si>
  <si>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</si>
  <si>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</si>
  <si>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</si>
  <si>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</si>
  <si>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</si>
  <si>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</si>
  <si>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</si>
  <si>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</si>
  <si>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</si>
  <si>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</si>
  <si>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</si>
  <si>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</si>
  <si>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</si>
  <si>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</si>
  <si>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</si>
  <si>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</si>
  <si>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</si>
  <si>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</si>
  <si>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</si>
  <si>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</si>
  <si>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</si>
  <si>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</si>
  <si>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</si>
  <si>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</si>
  <si>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</si>
  <si>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</si>
  <si>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</si>
  <si>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</si>
  <si>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</si>
  <si>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</si>
  <si>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</si>
  <si>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</si>
  <si>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</si>
  <si>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</si>
  <si>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</si>
  <si>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</si>
  <si>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</si>
  <si>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</si>
  <si>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</si>
  <si>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</si>
  <si>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</si>
  <si>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</si>
  <si>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</si>
  <si>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</si>
  <si>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</si>
  <si>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</si>
  <si>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</si>
  <si>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</si>
  <si>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</si>
  <si>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t>Dotácia na kontrolu úžitkovosti, testovanie a odhad plemennej hodnoty HR</t>
  </si>
  <si>
    <t>Dotácia na založenie a vedenie plemennej knihy a plemenárskej evidencie</t>
  </si>
  <si>
    <t>Mimoprodukčné funkcie lesa</t>
  </si>
  <si>
    <t>20.1 - Podpora na technickú pomoc (iná ako NVS)</t>
  </si>
  <si>
    <t>Prechodný zjednodušený režim základnej platby (jednotná platba na plochu, tzv, SAPS)</t>
  </si>
  <si>
    <t>4.3  - Podpora na investície do infraštruktúry súvisiacej s vývojom. modernizáciou alebo prispôsobením poľnohospodárstva a lesného hospodárstva</t>
  </si>
  <si>
    <t>7.2  - Podpora na investície do vytvárania. zlepšovania alebo rozširovania všetkých druhov infraštruktúr malých rozmerov vrátane investícií do energie z obnoviteľných zdrojov a úspor energie</t>
  </si>
  <si>
    <t>7.4  - Podpora na investície do vytvárania. zlepšovania alebo rozširovania miestnych základných služieb pre vidiecke obyvateľstvo vrátane voľného času a kultúry a súvisiacej infraštruktúry</t>
  </si>
  <si>
    <t>7.5  - Podpora na investície do rekreačnej infraštruktúry. turistických informácií a do turistickej infraštruktúry malých rozmerov na verejné využitie</t>
  </si>
  <si>
    <t>8.6  - Podpora investícií do lesníckych technológií a spracovania. do mobilizácie lesníckych výrobkov a ich uvádzania na trh</t>
  </si>
  <si>
    <t>Včely</t>
  </si>
  <si>
    <t>2.3 - Podpora na odbornú prípravu poradcov</t>
  </si>
  <si>
    <t>11 - na zamestnávanie znevýhodnených a značne znevýhodnených zamestnancov</t>
  </si>
  <si>
    <t>Dotácia na úhradu nákladov a strát na hospodárskych zvieratách</t>
  </si>
  <si>
    <t xml:space="preserve">2. Produktívne investície do akvakultúry </t>
  </si>
  <si>
    <t>10 - na platby poistného</t>
  </si>
  <si>
    <t>Dotácia na účasť spracovateľa na výstave</t>
  </si>
  <si>
    <t>Dotácia na zabezpečenie účasti chovateľov a pestovateľov na výstavách</t>
  </si>
  <si>
    <t>Zelená nafta</t>
  </si>
  <si>
    <t>21.1 - Výnimočná dočasná podpora pre podnik, ktorý je obzvlášť zasiahnutý krízou v dôsledku ochorenia COVID-19</t>
  </si>
  <si>
    <r>
      <rPr>
        <b/>
        <sz val="14"/>
        <color indexed="8"/>
        <rFont val="Calibri"/>
        <family val="2"/>
        <charset val="238"/>
        <scheme val="minor"/>
      </rPr>
      <t xml:space="preserve">Aktuálny prehľad vyplatených finančných prostriedkov       </t>
    </r>
    <r>
      <rPr>
        <b/>
        <sz val="12"/>
        <color indexed="8"/>
        <rFont val="Calibri"/>
        <family val="2"/>
        <charset val="238"/>
        <scheme val="minor"/>
      </rPr>
      <t xml:space="preserve">      </t>
    </r>
    <r>
      <rPr>
        <b/>
        <sz val="16"/>
        <color indexed="8"/>
        <rFont val="Calibri"/>
        <family val="2"/>
        <charset val="238"/>
        <scheme val="minor"/>
      </rPr>
      <t xml:space="preserve">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Prehľad za obdobie 01.01.2021 - 30.4.2021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</si>
</sst>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10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0" fontId="1" fillId="0" borderId="4" xfId="0" applyFont="1" applyFill="1" applyBorder="1"/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164" fontId="0" fillId="0" borderId="7" xfId="0" applyNumberFormat="1" applyFill="1" applyBorder="1" applyAlignment="1">
      <alignment horizontal="right"/>
    </xf>
    <xf numFmtId="0" fontId="0" fillId="0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Border="1" applyAlignment="1">
      <alignment horizontal="right" wrapText="1"/>
    </xf>
    <xf numFmtId="4" fontId="0" fillId="4" borderId="0" xfId="0" applyNumberFormat="1" applyFill="1" applyBorder="1"/>
    <xf numFmtId="0" fontId="0" fillId="0" borderId="0" xfId="0" applyBorder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2">
    <cellStyle name="Čiarka" xfId="1" builtinId="3"/>
    <cellStyle name="Normálna" xfId="0" builtinId="0"/>
  </cellStyles>
  <dxfs count="13"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57151</xdr:rowOff>
    </xdr:from>
    <xdr:to>
      <xdr:col>0</xdr:col>
      <xdr:colOff>3686176</xdr:colOff>
      <xdr:row>5</xdr:row>
      <xdr:rowOff>91523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1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D80" headerRowCount="0" totalsRowCount="1" dataDxfId="12">
  <tableColumns count="4">
    <tableColumn id="1" name="Stĺpec1" headerRowDxfId="11" dataDxfId="10" totalsRowDxfId="3"/>
    <tableColumn id="2" name="Stĺpec2" headerRowDxfId="9" dataDxfId="8" totalsRowDxfId="2"/>
    <tableColumn id="3" name="Stĺpec3" headerRowDxfId="7" dataDxfId="6" totalsRowDxfId="1"/>
    <tableColumn id="4" name="Stĺpec4" headerRowDxfId="5" data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topLeftCell="A2" zoomScaleNormal="100" workbookViewId="0">
      <selection activeCell="H17" sqref="H17"/>
    </sheetView>
  </sheetViews>
  <sheetFormatPr defaultRowHeight="15" x14ac:dyDescent="0.25"/>
  <cols>
    <col min="1" max="1" width="127" customWidth="1"/>
    <col min="2" max="4" width="21.28515625" style="3" customWidth="1"/>
    <col min="6" max="6" width="13.7109375" bestFit="1" customWidth="1"/>
    <col min="7" max="8" width="15" bestFit="1" customWidth="1"/>
    <col min="9" max="9" width="14.140625" bestFit="1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hidden="1" customHeight="1" thickBot="1" x14ac:dyDescent="0.3">
      <c r="B1" s="3"/>
      <c r="C1" s="3"/>
      <c r="D1" s="3"/>
    </row>
    <row r="2" spans="1:13" s="2" customFormat="1" ht="15" customHeight="1" x14ac:dyDescent="0.25">
      <c r="A2" s="34" t="s">
        <v>74</v>
      </c>
      <c r="B2" s="35"/>
      <c r="C2" s="35"/>
      <c r="D2" s="36"/>
    </row>
    <row r="3" spans="1:13" s="2" customFormat="1" ht="15" customHeight="1" x14ac:dyDescent="0.25">
      <c r="A3" s="37"/>
      <c r="B3" s="38"/>
      <c r="C3" s="38"/>
      <c r="D3" s="39"/>
    </row>
    <row r="4" spans="1:13" s="2" customFormat="1" ht="15" customHeight="1" x14ac:dyDescent="0.25">
      <c r="A4" s="37"/>
      <c r="B4" s="38"/>
      <c r="C4" s="38"/>
      <c r="D4" s="39"/>
    </row>
    <row r="5" spans="1:13" s="2" customFormat="1" ht="15" customHeight="1" x14ac:dyDescent="0.25">
      <c r="A5" s="37"/>
      <c r="B5" s="38"/>
      <c r="C5" s="38"/>
      <c r="D5" s="39"/>
    </row>
    <row r="6" spans="1:13" s="2" customFormat="1" ht="15" customHeight="1" x14ac:dyDescent="0.25">
      <c r="A6" s="37"/>
      <c r="B6" s="38"/>
      <c r="C6" s="38"/>
      <c r="D6" s="39"/>
    </row>
    <row r="7" spans="1:13" ht="15.75" customHeight="1" thickBot="1" x14ac:dyDescent="0.3">
      <c r="A7" s="40"/>
      <c r="B7" s="41"/>
      <c r="C7" s="41"/>
      <c r="D7" s="42"/>
    </row>
    <row r="8" spans="1:13" s="2" customFormat="1" ht="30" customHeight="1" thickBot="1" x14ac:dyDescent="0.3">
      <c r="A8" s="23"/>
      <c r="B8" s="24" t="s">
        <v>17</v>
      </c>
      <c r="C8" s="24" t="s">
        <v>18</v>
      </c>
      <c r="D8" s="25" t="s">
        <v>19</v>
      </c>
    </row>
    <row r="9" spans="1:13" s="1" customFormat="1" ht="30" customHeight="1" thickBot="1" x14ac:dyDescent="0.3">
      <c r="A9" s="23" t="s">
        <v>37</v>
      </c>
      <c r="B9" s="26">
        <f>SUM(B10,B39,B55,B77)</f>
        <v>114878771.42000002</v>
      </c>
      <c r="C9" s="26">
        <f>SUM(C10,C39,C55,C77)</f>
        <v>92791653.780000001</v>
      </c>
      <c r="D9" s="27">
        <f>SUM(D10,D39,D55,D77)</f>
        <v>22087117.640000001</v>
      </c>
      <c r="G9" s="29"/>
      <c r="H9" s="29"/>
      <c r="I9" s="29"/>
    </row>
    <row r="10" spans="1:13" ht="30" customHeight="1" x14ac:dyDescent="0.25">
      <c r="A10" s="20" t="s">
        <v>35</v>
      </c>
      <c r="B10" s="21">
        <f>SUM(B11:B38)</f>
        <v>69114241.190000013</v>
      </c>
      <c r="C10" s="21">
        <f t="shared" ref="C10:D10" si="0">SUM(C11:C38)</f>
        <v>60288688.570000008</v>
      </c>
      <c r="D10" s="22">
        <f t="shared" si="0"/>
        <v>8825552.6199999992</v>
      </c>
      <c r="G10" s="4"/>
      <c r="H10" s="4"/>
      <c r="I10" s="4"/>
    </row>
    <row r="11" spans="1:13" x14ac:dyDescent="0.25">
      <c r="A11" s="10" t="s">
        <v>34</v>
      </c>
      <c r="B11" s="5"/>
      <c r="C11" s="5"/>
      <c r="D11" s="11"/>
      <c r="E11" s="2"/>
    </row>
    <row r="12" spans="1:13" x14ac:dyDescent="0.25">
      <c r="A12" s="12" t="s">
        <v>58</v>
      </c>
      <c r="B12" s="8">
        <f>Tabuľka1[[#This Row],[Stĺpec3]]+Tabuľka1[[#This Row],[Stĺpec4]]</f>
        <v>20250327.609999999</v>
      </c>
      <c r="C12" s="8">
        <v>20250327.609999999</v>
      </c>
      <c r="D12" s="13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36</v>
      </c>
      <c r="B13" s="8">
        <f>Tabuľka1[[#This Row],[Stĺpec3]]+Tabuľka1[[#This Row],[Stĺpec4]]</f>
        <v>10890780.689999999</v>
      </c>
      <c r="C13" s="8">
        <v>10890780.689999999</v>
      </c>
      <c r="D13" s="13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8">
        <f>Tabuľka1[[#This Row],[Stĺpec3]]+Tabuľka1[[#This Row],[Stĺpec4]]</f>
        <v>1205826.6200000001</v>
      </c>
      <c r="C14" s="8">
        <v>1205826.6200000001</v>
      </c>
      <c r="D14" s="13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8">
        <f>Tabuľka1[[#This Row],[Stĺpec3]]+Tabuľka1[[#This Row],[Stĺpec4]]</f>
        <v>660348.43999999901</v>
      </c>
      <c r="C15" s="6">
        <v>660348.43999999901</v>
      </c>
      <c r="D15" s="13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4" t="s">
        <v>49</v>
      </c>
      <c r="B16" s="8"/>
      <c r="C16" s="7"/>
      <c r="D16" s="13"/>
      <c r="E16" s="2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2" t="s">
        <v>38</v>
      </c>
      <c r="B17" s="8">
        <f>Tabuľka1[[#This Row],[Stĺpec3]]+Tabuľka1[[#This Row],[Stĺpec4]]</f>
        <v>340055.32</v>
      </c>
      <c r="C17" s="6">
        <v>340055.32</v>
      </c>
      <c r="D17" s="13">
        <v>0</v>
      </c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0</v>
      </c>
      <c r="B18" s="8">
        <f>Tabuľka1[[#This Row],[Stĺpec3]]+Tabuľka1[[#This Row],[Stĺpec4]]</f>
        <v>821049.01999999897</v>
      </c>
      <c r="C18" s="6">
        <v>821049.01999999897</v>
      </c>
      <c r="D18" s="13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21</v>
      </c>
      <c r="B19" s="8">
        <f>Tabuľka1[[#This Row],[Stĺpec3]]+Tabuľka1[[#This Row],[Stĺpec4]]</f>
        <v>0</v>
      </c>
      <c r="C19" s="6">
        <v>0</v>
      </c>
      <c r="D19" s="13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</v>
      </c>
      <c r="B20" s="8">
        <f>Tabuľka1[[#This Row],[Stĺpec3]]+Tabuľka1[[#This Row],[Stĺpec4]]</f>
        <v>306178.89</v>
      </c>
      <c r="C20" s="6">
        <v>306178.89</v>
      </c>
      <c r="D20" s="13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22</v>
      </c>
      <c r="B21" s="8">
        <f>Tabuľka1[[#This Row],[Stĺpec3]]+Tabuľka1[[#This Row],[Stĺpec4]]</f>
        <v>8282.18</v>
      </c>
      <c r="C21" s="6">
        <v>8282.18</v>
      </c>
      <c r="D21" s="13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23</v>
      </c>
      <c r="B22" s="8">
        <f>Tabuľka1[[#This Row],[Stĺpec3]]+Tabuľka1[[#This Row],[Stĺpec4]]</f>
        <v>543935.04</v>
      </c>
      <c r="C22" s="6">
        <v>543935.04</v>
      </c>
      <c r="D22" s="13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31</v>
      </c>
      <c r="B23" s="8">
        <f>Tabuľka1[[#This Row],[Stĺpec3]]+Tabuľka1[[#This Row],[Stĺpec4]]</f>
        <v>27764.59</v>
      </c>
      <c r="C23" s="6">
        <v>27764.59</v>
      </c>
      <c r="D23" s="13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24</v>
      </c>
      <c r="B24" s="8">
        <f>Tabuľka1[[#This Row],[Stĺpec3]]+Tabuľka1[[#This Row],[Stĺpec4]]</f>
        <v>24734.91</v>
      </c>
      <c r="C24" s="6">
        <v>24734.91</v>
      </c>
      <c r="D24" s="13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25</v>
      </c>
      <c r="B25" s="8">
        <f>Tabuľka1[[#This Row],[Stĺpec3]]+Tabuľka1[[#This Row],[Stĺpec4]]</f>
        <v>110161.24</v>
      </c>
      <c r="C25" s="6">
        <v>110161.24</v>
      </c>
      <c r="D25" s="13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s="2" customFormat="1" x14ac:dyDescent="0.25">
      <c r="A26" s="12" t="s">
        <v>52</v>
      </c>
      <c r="B26" s="8">
        <f>Tabuľka1[[#This Row],[Stĺpec3]]+Tabuľka1[[#This Row],[Stĺpec4]]</f>
        <v>0</v>
      </c>
      <c r="C26" s="6">
        <v>0</v>
      </c>
      <c r="D26" s="13">
        <v>0</v>
      </c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2" t="s">
        <v>39</v>
      </c>
      <c r="B27" s="8">
        <f>Tabuľka1[[#This Row],[Stĺpec3]]+Tabuľka1[[#This Row],[Stĺpec4]]</f>
        <v>328917.28000000003</v>
      </c>
      <c r="C27" s="6">
        <v>328917.28000000003</v>
      </c>
      <c r="D27" s="13">
        <v>0</v>
      </c>
      <c r="E27" s="2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0" t="s">
        <v>50</v>
      </c>
      <c r="B28" s="8"/>
      <c r="C28" s="7"/>
      <c r="D28" s="13"/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2" t="s">
        <v>42</v>
      </c>
      <c r="B29" s="8">
        <f>Tabuľka1[[#This Row],[Stĺpec3]]+Tabuľka1[[#This Row],[Stĺpec4]]</f>
        <v>13566794.359999999</v>
      </c>
      <c r="C29" s="6">
        <v>10006004.93</v>
      </c>
      <c r="D29" s="13">
        <v>3560789.43</v>
      </c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43</v>
      </c>
      <c r="B30" s="8">
        <f>Tabuľka1[[#This Row],[Stĺpec3]]+Tabuľka1[[#This Row],[Stĺpec4]]</f>
        <v>2900</v>
      </c>
      <c r="C30" s="6">
        <v>2175</v>
      </c>
      <c r="D30" s="13">
        <v>725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44</v>
      </c>
      <c r="B31" s="8">
        <f>Tabuľka1[[#This Row],[Stĺpec3]]+Tabuľka1[[#This Row],[Stĺpec4]]</f>
        <v>13702538.289999999</v>
      </c>
      <c r="C31" s="6">
        <v>10050548.539999999</v>
      </c>
      <c r="D31" s="13">
        <v>3651989.75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20</v>
      </c>
      <c r="B32" s="8">
        <f>Tabuľka1[[#This Row],[Stĺpec3]]+Tabuľka1[[#This Row],[Stĺpec4]]</f>
        <v>46131.26</v>
      </c>
      <c r="C32" s="6">
        <v>34598.43</v>
      </c>
      <c r="D32" s="13">
        <v>11532.83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1</v>
      </c>
      <c r="B33" s="8">
        <f>Tabuľka1[[#This Row],[Stĺpec3]]+Tabuľka1[[#This Row],[Stĺpec4]]</f>
        <v>6189013.4600000102</v>
      </c>
      <c r="C33" s="8">
        <v>4623748.7000000104</v>
      </c>
      <c r="D33" s="13">
        <v>1565264.76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2" t="s">
        <v>26</v>
      </c>
      <c r="B34" s="8">
        <f>Tabuľka1[[#This Row],[Stĺpec3]]+Tabuľka1[[#This Row],[Stĺpec4]]</f>
        <v>14163.060000000001</v>
      </c>
      <c r="C34" s="8">
        <v>10622.27</v>
      </c>
      <c r="D34" s="13">
        <v>3540.79</v>
      </c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40</v>
      </c>
      <c r="B35" s="8">
        <f>Tabuľka1[[#This Row],[Stĺpec3]]+Tabuľka1[[#This Row],[Stĺpec4]]</f>
        <v>4186.5</v>
      </c>
      <c r="C35" s="8">
        <v>3139.87</v>
      </c>
      <c r="D35" s="13">
        <v>1046.6300000000001</v>
      </c>
      <c r="E35" s="2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41</v>
      </c>
      <c r="B36" s="8">
        <f>Tabuľka1[[#This Row],[Stĺpec3]]+Tabuľka1[[#This Row],[Stĺpec4]]</f>
        <v>52652</v>
      </c>
      <c r="C36" s="8">
        <v>39489</v>
      </c>
      <c r="D36" s="13">
        <v>13163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0" t="s">
        <v>51</v>
      </c>
      <c r="B37" s="8"/>
      <c r="C37" s="6"/>
      <c r="D37" s="13"/>
      <c r="E37" s="2"/>
      <c r="F37" s="4"/>
      <c r="G37" s="4"/>
      <c r="H37" s="4"/>
      <c r="I37" s="4"/>
      <c r="J37" s="4"/>
      <c r="K37" s="4"/>
      <c r="L37" s="4"/>
      <c r="M37" s="4"/>
    </row>
    <row r="38" spans="1:13" ht="15.75" thickBot="1" x14ac:dyDescent="0.3">
      <c r="A38" s="17" t="s">
        <v>46</v>
      </c>
      <c r="B38" s="8">
        <f>Tabuľka1[[#This Row],[Stĺpec3]]+Tabuľka1[[#This Row],[Stĺpec4]]</f>
        <v>17500.43</v>
      </c>
      <c r="C38" s="18">
        <v>0</v>
      </c>
      <c r="D38" s="13">
        <v>17500.43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ht="30" customHeight="1" x14ac:dyDescent="0.25">
      <c r="A39" s="20" t="s">
        <v>29</v>
      </c>
      <c r="B39" s="21">
        <f>SUM(B40:B54)</f>
        <v>8035342.3100000005</v>
      </c>
      <c r="C39" s="21">
        <f>SUM(C40:C54)</f>
        <v>4315710.7699999996</v>
      </c>
      <c r="D39" s="22">
        <f>SUM(D40:D54)</f>
        <v>3719631.54</v>
      </c>
      <c r="E39" s="2"/>
      <c r="G39" s="4"/>
      <c r="H39" s="4"/>
      <c r="I39" s="4"/>
      <c r="J39" s="4"/>
      <c r="K39" s="4"/>
      <c r="L39" s="4"/>
      <c r="M39" s="4"/>
    </row>
    <row r="40" spans="1:13" s="2" customFormat="1" x14ac:dyDescent="0.25">
      <c r="A40" s="12" t="s">
        <v>69</v>
      </c>
      <c r="B40" s="9">
        <f>Tabuľka1[[#This Row],[Stĺpec3]]+Tabuľka1[[#This Row],[Stĺpec4]]</f>
        <v>0</v>
      </c>
      <c r="C40" s="9">
        <v>0</v>
      </c>
      <c r="D40" s="16">
        <v>0</v>
      </c>
      <c r="G40" s="4"/>
      <c r="H40" s="4"/>
      <c r="I40" s="4"/>
      <c r="J40" s="4"/>
      <c r="K40" s="4"/>
      <c r="L40" s="4"/>
      <c r="M40" s="4"/>
    </row>
    <row r="41" spans="1:13" x14ac:dyDescent="0.25">
      <c r="A41" s="30" t="s">
        <v>66</v>
      </c>
      <c r="B41" s="9">
        <f>Tabuľka1[[#This Row],[Stĺpec3]]+Tabuľka1[[#This Row],[Stĺpec4]]</f>
        <v>0</v>
      </c>
      <c r="C41" s="31">
        <v>0</v>
      </c>
      <c r="D41" s="16">
        <v>0</v>
      </c>
      <c r="E41" s="2"/>
      <c r="G41" s="4"/>
      <c r="H41" s="4"/>
      <c r="I41" s="4"/>
      <c r="J41" s="4"/>
      <c r="K41" s="4"/>
      <c r="L41" s="4"/>
      <c r="M41" s="4"/>
    </row>
    <row r="42" spans="1:13" s="2" customFormat="1" x14ac:dyDescent="0.25">
      <c r="A42" s="12" t="s">
        <v>54</v>
      </c>
      <c r="B42" s="9">
        <f>Tabuľka1[[#This Row],[Stĺpec3]]+Tabuľka1[[#This Row],[Stĺpec4]]</f>
        <v>1599698.85</v>
      </c>
      <c r="C42" s="9">
        <v>0</v>
      </c>
      <c r="D42" s="16">
        <v>1599698.85</v>
      </c>
      <c r="G42" s="4"/>
      <c r="H42" s="4"/>
      <c r="I42" s="4"/>
      <c r="J42" s="4"/>
      <c r="K42" s="4"/>
      <c r="L42" s="4"/>
      <c r="M42" s="4"/>
    </row>
    <row r="43" spans="1:13" s="2" customFormat="1" x14ac:dyDescent="0.25">
      <c r="A43" s="15" t="s">
        <v>70</v>
      </c>
      <c r="B43" s="9">
        <f>Tabuľka1[[#This Row],[Stĺpec3]]+Tabuľka1[[#This Row],[Stĺpec4]]</f>
        <v>0</v>
      </c>
      <c r="C43" s="9">
        <v>0</v>
      </c>
      <c r="D43" s="16">
        <v>0</v>
      </c>
      <c r="G43" s="4"/>
      <c r="H43" s="4"/>
      <c r="I43" s="4"/>
      <c r="J43" s="4"/>
      <c r="K43" s="4"/>
      <c r="L43" s="4"/>
      <c r="M43" s="4"/>
    </row>
    <row r="44" spans="1:13" s="2" customFormat="1" x14ac:dyDescent="0.25">
      <c r="A44" s="12" t="s">
        <v>67</v>
      </c>
      <c r="B44" s="9">
        <f>Tabuľka1[[#This Row],[Stĺpec3]]+Tabuľka1[[#This Row],[Stĺpec4]]</f>
        <v>0</v>
      </c>
      <c r="C44" s="9">
        <v>0</v>
      </c>
      <c r="D44" s="16">
        <v>0</v>
      </c>
      <c r="G44" s="4"/>
      <c r="H44" s="4"/>
      <c r="I44" s="4"/>
      <c r="J44" s="4"/>
      <c r="K44" s="4"/>
      <c r="L44" s="4"/>
      <c r="M44" s="4"/>
    </row>
    <row r="45" spans="1:13" s="2" customFormat="1" x14ac:dyDescent="0.25">
      <c r="A45" s="12" t="s">
        <v>71</v>
      </c>
      <c r="B45" s="9">
        <f>Tabuľka1[[#This Row],[Stĺpec3]]+Tabuľka1[[#This Row],[Stĺpec4]]</f>
        <v>0</v>
      </c>
      <c r="C45" s="9">
        <v>0</v>
      </c>
      <c r="D45" s="16">
        <v>0</v>
      </c>
      <c r="G45" s="4"/>
      <c r="H45" s="4"/>
      <c r="I45" s="4"/>
      <c r="J45" s="4"/>
      <c r="K45" s="4"/>
      <c r="L45" s="4"/>
      <c r="M45" s="4"/>
    </row>
    <row r="46" spans="1:13" x14ac:dyDescent="0.25">
      <c r="A46" s="12" t="s">
        <v>55</v>
      </c>
      <c r="B46" s="9">
        <f>Tabuľka1[[#This Row],[Stĺpec3]]+Tabuľka1[[#This Row],[Stĺpec4]]</f>
        <v>0</v>
      </c>
      <c r="C46" s="9">
        <v>0</v>
      </c>
      <c r="D46" s="16">
        <v>0</v>
      </c>
      <c r="E46" s="2"/>
      <c r="F46" s="2"/>
      <c r="G46" s="4"/>
      <c r="H46" s="4"/>
      <c r="I46" s="4"/>
      <c r="J46" s="4"/>
      <c r="K46" s="4"/>
      <c r="L46" s="4"/>
      <c r="M46" s="4"/>
    </row>
    <row r="47" spans="1:13" s="1" customFormat="1" x14ac:dyDescent="0.25">
      <c r="A47" s="12" t="s">
        <v>56</v>
      </c>
      <c r="B47" s="9">
        <f>Tabuľka1[[#This Row],[Stĺpec3]]+Tabuľka1[[#This Row],[Stĺpec4]]</f>
        <v>0</v>
      </c>
      <c r="C47" s="9">
        <v>0</v>
      </c>
      <c r="D47" s="16">
        <v>0</v>
      </c>
      <c r="E47" s="2"/>
      <c r="F47" s="2"/>
      <c r="G47" s="4"/>
      <c r="H47" s="4"/>
      <c r="I47" s="4"/>
      <c r="J47" s="28"/>
      <c r="K47" s="4"/>
      <c r="L47" s="4"/>
      <c r="M47" s="4"/>
    </row>
    <row r="48" spans="1:13" s="1" customFormat="1" x14ac:dyDescent="0.25">
      <c r="A48" s="12" t="s">
        <v>32</v>
      </c>
      <c r="B48" s="9">
        <f>Tabuľka1[[#This Row],[Stĺpec3]]+Tabuľka1[[#This Row],[Stĺpec4]]</f>
        <v>2000000</v>
      </c>
      <c r="C48" s="8">
        <v>0</v>
      </c>
      <c r="D48" s="16">
        <v>2000000</v>
      </c>
      <c r="E48" s="2"/>
      <c r="F48" s="2"/>
      <c r="G48" s="4"/>
      <c r="H48" s="4"/>
      <c r="I48" s="4"/>
      <c r="J48" s="28"/>
      <c r="K48" s="4"/>
      <c r="L48" s="4"/>
      <c r="M48" s="4"/>
    </row>
    <row r="49" spans="1:13" s="1" customFormat="1" x14ac:dyDescent="0.25">
      <c r="A49" s="12" t="s">
        <v>47</v>
      </c>
      <c r="B49" s="9">
        <f>Tabuľka1[[#This Row],[Stĺpec3]]+Tabuľka1[[#This Row],[Stĺpec4]]</f>
        <v>1173424.1599999999</v>
      </c>
      <c r="C49" s="8">
        <v>1053491.47</v>
      </c>
      <c r="D49" s="16">
        <v>119932.69</v>
      </c>
      <c r="E49" s="2"/>
      <c r="F49" s="2"/>
      <c r="G49" s="4"/>
      <c r="H49" s="4"/>
      <c r="I49" s="4"/>
      <c r="J49" s="28"/>
      <c r="K49" s="4"/>
      <c r="L49" s="4"/>
      <c r="M49" s="4"/>
    </row>
    <row r="50" spans="1:13" s="1" customFormat="1" x14ac:dyDescent="0.25">
      <c r="A50" s="12" t="s">
        <v>33</v>
      </c>
      <c r="B50" s="9">
        <f>Tabuľka1[[#This Row],[Stĺpec3]]+Tabuľka1[[#This Row],[Stĺpec4]]</f>
        <v>184709.32</v>
      </c>
      <c r="C50" s="8">
        <v>184709.32</v>
      </c>
      <c r="D50" s="16">
        <v>0</v>
      </c>
      <c r="E50" s="2"/>
      <c r="F50" s="2"/>
      <c r="G50" s="4"/>
      <c r="H50" s="4"/>
      <c r="I50" s="4"/>
      <c r="J50" s="28"/>
      <c r="K50" s="4"/>
      <c r="L50" s="4"/>
      <c r="M50" s="4"/>
    </row>
    <row r="51" spans="1:13" s="1" customFormat="1" x14ac:dyDescent="0.25">
      <c r="A51" s="12" t="s">
        <v>64</v>
      </c>
      <c r="B51" s="9">
        <f>Tabuľka1[[#This Row],[Stĺpec3]]+Tabuľka1[[#This Row],[Stĺpec4]]</f>
        <v>0</v>
      </c>
      <c r="C51" s="8">
        <v>0</v>
      </c>
      <c r="D51" s="16">
        <v>0</v>
      </c>
      <c r="E51" s="2"/>
      <c r="G51" s="4"/>
      <c r="H51" s="4"/>
      <c r="I51" s="4"/>
      <c r="J51" s="28"/>
      <c r="K51" s="4"/>
      <c r="L51" s="4"/>
      <c r="M51" s="4"/>
    </row>
    <row r="52" spans="1:13" s="1" customFormat="1" x14ac:dyDescent="0.25">
      <c r="A52" s="12" t="s">
        <v>3</v>
      </c>
      <c r="B52" s="9">
        <f>Tabuľka1[[#This Row],[Stĺpec3]]+Tabuľka1[[#This Row],[Stĺpec4]]</f>
        <v>2997084.64</v>
      </c>
      <c r="C52" s="8">
        <v>2997084.64</v>
      </c>
      <c r="D52" s="13">
        <v>0</v>
      </c>
      <c r="E52" s="2"/>
      <c r="G52" s="4"/>
      <c r="H52" s="4"/>
      <c r="I52" s="4"/>
      <c r="J52" s="28"/>
      <c r="K52" s="4"/>
      <c r="L52" s="4"/>
      <c r="M52" s="4"/>
    </row>
    <row r="53" spans="1:13" s="1" customFormat="1" x14ac:dyDescent="0.25">
      <c r="A53" s="12" t="s">
        <v>48</v>
      </c>
      <c r="B53" s="9">
        <f>Tabuľka1[[#This Row],[Stĺpec3]]+Tabuľka1[[#This Row],[Stĺpec4]]</f>
        <v>80425.34</v>
      </c>
      <c r="C53" s="8">
        <v>80425.34</v>
      </c>
      <c r="D53" s="13">
        <v>0</v>
      </c>
      <c r="E53" s="2"/>
      <c r="G53" s="4"/>
      <c r="H53" s="4"/>
      <c r="I53" s="4"/>
      <c r="J53" s="28"/>
      <c r="K53" s="4"/>
      <c r="L53" s="4"/>
      <c r="M53" s="4"/>
    </row>
    <row r="54" spans="1:13" s="1" customFormat="1" ht="15.75" thickBot="1" x14ac:dyDescent="0.3">
      <c r="A54" s="12" t="s">
        <v>72</v>
      </c>
      <c r="B54" s="9">
        <f>Tabuľka1[[#This Row],[Stĺpec3]]+Tabuľka1[[#This Row],[Stĺpec4]]</f>
        <v>0</v>
      </c>
      <c r="C54" s="8">
        <v>0</v>
      </c>
      <c r="D54" s="13">
        <v>0</v>
      </c>
      <c r="E54" s="2"/>
      <c r="G54" s="4"/>
      <c r="H54" s="4"/>
      <c r="I54" s="4"/>
      <c r="J54" s="28"/>
      <c r="K54" s="4"/>
      <c r="L54" s="4"/>
      <c r="M54" s="4"/>
    </row>
    <row r="55" spans="1:13" s="1" customFormat="1" x14ac:dyDescent="0.25">
      <c r="A55" s="20" t="s">
        <v>15</v>
      </c>
      <c r="B55" s="21">
        <f>SUM(B56:B76)</f>
        <v>37729187.920000002</v>
      </c>
      <c r="C55" s="21">
        <f t="shared" ref="C55:D55" si="1">SUM(C56:C76)</f>
        <v>28187254.440000001</v>
      </c>
      <c r="D55" s="22">
        <f t="shared" si="1"/>
        <v>9541933.4800000004</v>
      </c>
      <c r="E55" s="2"/>
      <c r="G55" s="4"/>
      <c r="H55" s="4"/>
      <c r="I55" s="4"/>
      <c r="J55" s="28"/>
      <c r="K55" s="4"/>
      <c r="L55" s="4"/>
      <c r="M55" s="4"/>
    </row>
    <row r="56" spans="1:13" s="1" customFormat="1" x14ac:dyDescent="0.25">
      <c r="A56" s="15" t="s">
        <v>4</v>
      </c>
      <c r="B56" s="9">
        <f>Tabuľka1[[#This Row],[Stĺpec3]]+Tabuľka1[[#This Row],[Stĺpec4]]</f>
        <v>50194.38</v>
      </c>
      <c r="C56" s="9">
        <v>37645.769999999997</v>
      </c>
      <c r="D56" s="16">
        <v>12548.61</v>
      </c>
      <c r="E56" s="2"/>
      <c r="G56" s="4"/>
      <c r="H56" s="4"/>
      <c r="I56" s="4"/>
      <c r="J56" s="28"/>
      <c r="K56" s="4"/>
      <c r="L56" s="4"/>
      <c r="M56" s="4"/>
    </row>
    <row r="57" spans="1:13" s="1" customFormat="1" ht="15" customHeight="1" x14ac:dyDescent="0.25">
      <c r="A57" s="15" t="s">
        <v>53</v>
      </c>
      <c r="B57" s="9">
        <f>Tabuľka1[[#This Row],[Stĺpec3]]+Tabuľka1[[#This Row],[Stĺpec4]]</f>
        <v>21165</v>
      </c>
      <c r="C57" s="9">
        <v>15873.75</v>
      </c>
      <c r="D57" s="16">
        <v>5291.25</v>
      </c>
      <c r="E57" s="2"/>
      <c r="G57" s="4"/>
      <c r="H57" s="4"/>
      <c r="I57" s="4"/>
      <c r="J57" s="28"/>
      <c r="K57" s="4"/>
      <c r="L57" s="4"/>
      <c r="M57" s="4"/>
    </row>
    <row r="58" spans="1:13" s="1" customFormat="1" ht="15" customHeight="1" x14ac:dyDescent="0.25">
      <c r="A58" s="15" t="s">
        <v>65</v>
      </c>
      <c r="B58" s="9">
        <f>Tabuľka1[[#This Row],[Stĺpec3]]+Tabuľka1[[#This Row],[Stĺpec4]]</f>
        <v>0</v>
      </c>
      <c r="C58" s="9">
        <v>0</v>
      </c>
      <c r="D58" s="16">
        <v>0</v>
      </c>
      <c r="E58" s="2"/>
      <c r="G58" s="4"/>
      <c r="H58" s="4"/>
      <c r="I58" s="4"/>
      <c r="J58" s="28"/>
      <c r="K58" s="4"/>
      <c r="L58" s="4"/>
      <c r="M58" s="4"/>
    </row>
    <row r="59" spans="1:13" s="1" customFormat="1" x14ac:dyDescent="0.25">
      <c r="A59" s="15" t="s">
        <v>5</v>
      </c>
      <c r="B59" s="9">
        <f>Tabuľka1[[#This Row],[Stĺpec3]]+Tabuľka1[[#This Row],[Stĺpec4]]</f>
        <v>2495062.77</v>
      </c>
      <c r="C59" s="9">
        <v>1861397.06</v>
      </c>
      <c r="D59" s="16">
        <v>633665.71</v>
      </c>
      <c r="E59" s="2"/>
      <c r="G59" s="4"/>
      <c r="H59" s="4"/>
      <c r="I59" s="4"/>
      <c r="J59" s="28"/>
      <c r="K59" s="4"/>
      <c r="L59" s="4"/>
      <c r="M59" s="4"/>
    </row>
    <row r="60" spans="1:13" s="1" customFormat="1" ht="15" customHeight="1" x14ac:dyDescent="0.25">
      <c r="A60" s="15" t="s">
        <v>7</v>
      </c>
      <c r="B60" s="9">
        <f>Tabuľka1[[#This Row],[Stĺpec3]]+Tabuľka1[[#This Row],[Stĺpec4]]</f>
        <v>2486499.36</v>
      </c>
      <c r="C60" s="9">
        <v>1861014.65</v>
      </c>
      <c r="D60" s="16">
        <v>625484.71</v>
      </c>
      <c r="E60" s="2"/>
      <c r="G60" s="4"/>
      <c r="H60" s="4"/>
      <c r="I60" s="4"/>
      <c r="J60" s="28"/>
      <c r="K60" s="4"/>
      <c r="L60" s="4"/>
      <c r="M60" s="4"/>
    </row>
    <row r="61" spans="1:13" s="1" customFormat="1" ht="15" customHeight="1" x14ac:dyDescent="0.25">
      <c r="A61" s="15" t="s">
        <v>59</v>
      </c>
      <c r="B61" s="9">
        <f>Tabuľka1[[#This Row],[Stĺpec3]]+Tabuľka1[[#This Row],[Stĺpec4]]</f>
        <v>17357020.23</v>
      </c>
      <c r="C61" s="9">
        <v>13017765.17</v>
      </c>
      <c r="D61" s="16">
        <v>4339255.0599999996</v>
      </c>
      <c r="E61" s="2"/>
      <c r="G61" s="4"/>
      <c r="H61" s="4"/>
      <c r="I61" s="4"/>
      <c r="J61" s="28"/>
      <c r="K61" s="4"/>
      <c r="L61" s="4"/>
      <c r="M61" s="4"/>
    </row>
    <row r="62" spans="1:13" ht="15" customHeight="1" x14ac:dyDescent="0.25">
      <c r="A62" s="15" t="s">
        <v>6</v>
      </c>
      <c r="B62" s="9">
        <f>Tabuľka1[[#This Row],[Stĺpec3]]+Tabuľka1[[#This Row],[Stĺpec4]]</f>
        <v>1777757.71</v>
      </c>
      <c r="C62" s="9">
        <v>1333318.29</v>
      </c>
      <c r="D62" s="16">
        <v>444439.42</v>
      </c>
      <c r="E62" s="2"/>
      <c r="F62" s="1"/>
      <c r="G62" s="4"/>
      <c r="H62" s="4"/>
      <c r="I62" s="4"/>
      <c r="J62" s="4"/>
      <c r="K62" s="4"/>
      <c r="L62" s="4"/>
      <c r="M62" s="4"/>
    </row>
    <row r="63" spans="1:13" ht="15" customHeight="1" x14ac:dyDescent="0.25">
      <c r="A63" s="15" t="s">
        <v>8</v>
      </c>
      <c r="B63" s="9">
        <f>Tabuľka1[[#This Row],[Stĺpec3]]+Tabuľka1[[#This Row],[Stĺpec4]]</f>
        <v>1748390.4500000002</v>
      </c>
      <c r="C63" s="9">
        <v>1311292.82</v>
      </c>
      <c r="D63" s="16">
        <v>437097.63</v>
      </c>
      <c r="E63" s="2"/>
      <c r="F63" s="1"/>
      <c r="G63" s="4"/>
      <c r="H63" s="4"/>
      <c r="I63" s="4"/>
      <c r="J63" s="4"/>
      <c r="K63" s="4"/>
      <c r="L63" s="4"/>
      <c r="M63" s="4"/>
    </row>
    <row r="64" spans="1:13" ht="30" x14ac:dyDescent="0.25">
      <c r="A64" s="15" t="s">
        <v>60</v>
      </c>
      <c r="B64" s="9">
        <f>Tabuľka1[[#This Row],[Stĺpec3]]+Tabuľka1[[#This Row],[Stĺpec4]]</f>
        <v>554589.29</v>
      </c>
      <c r="C64" s="9">
        <v>415941.94</v>
      </c>
      <c r="D64" s="16">
        <v>138647.35</v>
      </c>
      <c r="E64" s="2"/>
      <c r="F64" s="1"/>
      <c r="G64" s="4"/>
      <c r="H64" s="4"/>
      <c r="I64" s="4"/>
      <c r="J64" s="4"/>
      <c r="K64" s="4"/>
      <c r="L64" s="4"/>
      <c r="M64" s="4"/>
    </row>
    <row r="65" spans="1:13" s="2" customFormat="1" ht="30" x14ac:dyDescent="0.25">
      <c r="A65" s="15" t="s">
        <v>61</v>
      </c>
      <c r="B65" s="9">
        <f>Tabuľka1[[#This Row],[Stĺpec3]]+Tabuľka1[[#This Row],[Stĺpec4]]</f>
        <v>4925051.59</v>
      </c>
      <c r="C65" s="9">
        <v>3693788.56</v>
      </c>
      <c r="D65" s="16">
        <v>1231263.03</v>
      </c>
      <c r="F65" s="1"/>
      <c r="G65" s="4"/>
      <c r="H65" s="4"/>
      <c r="I65" s="4"/>
      <c r="J65" s="4"/>
      <c r="K65" s="4"/>
      <c r="L65" s="4"/>
      <c r="M65" s="4"/>
    </row>
    <row r="66" spans="1:13" s="2" customFormat="1" ht="30" x14ac:dyDescent="0.25">
      <c r="A66" s="15" t="s">
        <v>62</v>
      </c>
      <c r="B66" s="9">
        <f>Tabuľka1[[#This Row],[Stĺpec3]]+Tabuľka1[[#This Row],[Stĺpec4]]</f>
        <v>30631.49</v>
      </c>
      <c r="C66" s="9">
        <v>22973.61</v>
      </c>
      <c r="D66" s="16">
        <v>7657.88</v>
      </c>
      <c r="F66" s="1"/>
      <c r="G66" s="4"/>
      <c r="H66" s="4"/>
      <c r="I66" s="4"/>
      <c r="J66" s="4"/>
      <c r="K66" s="4"/>
      <c r="L66" s="4"/>
      <c r="M66" s="4"/>
    </row>
    <row r="67" spans="1:13" s="2" customFormat="1" x14ac:dyDescent="0.25">
      <c r="A67" s="15" t="s">
        <v>45</v>
      </c>
      <c r="B67" s="9">
        <f>Tabuľka1[[#This Row],[Stĺpec3]]+Tabuľka1[[#This Row],[Stĺpec4]]</f>
        <v>0</v>
      </c>
      <c r="C67" s="9">
        <v>0</v>
      </c>
      <c r="D67" s="16">
        <v>0</v>
      </c>
      <c r="F67" s="1"/>
      <c r="G67" s="4"/>
      <c r="H67" s="4"/>
      <c r="I67" s="4"/>
      <c r="J67" s="4"/>
      <c r="K67" s="4"/>
      <c r="L67" s="4"/>
      <c r="M67" s="4"/>
    </row>
    <row r="68" spans="1:13" s="2" customFormat="1" ht="30" x14ac:dyDescent="0.25">
      <c r="A68" s="15" t="s">
        <v>9</v>
      </c>
      <c r="B68" s="9">
        <f>Tabuľka1[[#This Row],[Stĺpec3]]+Tabuľka1[[#This Row],[Stĺpec4]]</f>
        <v>130310.76000000001</v>
      </c>
      <c r="C68" s="9">
        <v>97733.07</v>
      </c>
      <c r="D68" s="16">
        <v>32577.69</v>
      </c>
      <c r="F68" s="1"/>
      <c r="G68" s="4"/>
      <c r="H68" s="4"/>
      <c r="I68" s="4"/>
      <c r="J68" s="4"/>
      <c r="K68" s="4"/>
      <c r="L68" s="4"/>
      <c r="M68" s="4"/>
    </row>
    <row r="69" spans="1:13" x14ac:dyDescent="0.25">
      <c r="A69" s="15" t="s">
        <v>10</v>
      </c>
      <c r="B69" s="9">
        <f>Tabuľka1[[#This Row],[Stĺpec3]]+Tabuľka1[[#This Row],[Stĺpec4]]</f>
        <v>0</v>
      </c>
      <c r="C69" s="9">
        <v>0</v>
      </c>
      <c r="D69" s="16">
        <v>0</v>
      </c>
      <c r="E69" s="2"/>
      <c r="F69" s="1"/>
      <c r="G69" s="4"/>
      <c r="H69" s="4"/>
      <c r="I69" s="4"/>
      <c r="J69" s="4"/>
      <c r="K69" s="4"/>
      <c r="L69" s="4"/>
      <c r="M69" s="4"/>
    </row>
    <row r="70" spans="1:13" s="2" customFormat="1" x14ac:dyDescent="0.25">
      <c r="A70" s="15" t="s">
        <v>63</v>
      </c>
      <c r="B70" s="9">
        <f>Tabuľka1[[#This Row],[Stĺpec3]]+Tabuľka1[[#This Row],[Stĺpec4]]</f>
        <v>1262162.5999999999</v>
      </c>
      <c r="C70" s="9">
        <v>946621.94</v>
      </c>
      <c r="D70" s="16">
        <v>315540.65999999997</v>
      </c>
      <c r="F70" s="1"/>
      <c r="G70" s="4"/>
      <c r="H70" s="4"/>
      <c r="I70" s="4"/>
      <c r="J70" s="4"/>
      <c r="K70" s="4"/>
      <c r="L70" s="4"/>
      <c r="M70" s="4"/>
    </row>
    <row r="71" spans="1:13" x14ac:dyDescent="0.25">
      <c r="A71" s="15" t="s">
        <v>11</v>
      </c>
      <c r="B71" s="9">
        <f>Tabuľka1[[#This Row],[Stĺpec3]]+Tabuľka1[[#This Row],[Stĺpec4]]</f>
        <v>1137171.8199999998</v>
      </c>
      <c r="C71" s="9">
        <v>839348.85</v>
      </c>
      <c r="D71" s="16">
        <v>297822.96999999997</v>
      </c>
      <c r="E71" s="2"/>
      <c r="F71" s="1"/>
      <c r="G71" s="4"/>
      <c r="H71" s="4"/>
      <c r="I71" s="4"/>
      <c r="J71" s="4"/>
      <c r="K71" s="4"/>
      <c r="L71" s="4"/>
      <c r="M71" s="4"/>
    </row>
    <row r="72" spans="1:13" x14ac:dyDescent="0.25">
      <c r="A72" s="15" t="s">
        <v>12</v>
      </c>
      <c r="B72" s="9">
        <f>Tabuľka1[[#This Row],[Stĺpec3]]+Tabuľka1[[#This Row],[Stĺpec4]]</f>
        <v>0</v>
      </c>
      <c r="C72" s="9">
        <v>0</v>
      </c>
      <c r="D72" s="16">
        <v>0</v>
      </c>
      <c r="E72" s="2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15" t="s">
        <v>13</v>
      </c>
      <c r="B73" s="9">
        <f>Tabuľka1[[#This Row],[Stĺpec3]]+Tabuľka1[[#This Row],[Stĺpec4]]</f>
        <v>59228.729999999996</v>
      </c>
      <c r="C73" s="9">
        <v>37362.199999999997</v>
      </c>
      <c r="D73" s="16">
        <v>21866.53</v>
      </c>
      <c r="G73" s="4"/>
      <c r="H73" s="4"/>
      <c r="I73" s="4"/>
      <c r="J73" s="4"/>
      <c r="K73" s="4"/>
      <c r="L73" s="4"/>
      <c r="M73" s="4"/>
    </row>
    <row r="74" spans="1:13" x14ac:dyDescent="0.25">
      <c r="A74" s="15" t="s">
        <v>57</v>
      </c>
      <c r="B74" s="9">
        <f>Tabuľka1[[#This Row],[Stĺpec3]]+Tabuľka1[[#This Row],[Stĺpec4]]</f>
        <v>413222.89999999997</v>
      </c>
      <c r="C74" s="9">
        <v>309917.17</v>
      </c>
      <c r="D74" s="16">
        <v>103305.73</v>
      </c>
      <c r="F74" s="1"/>
      <c r="G74" s="4"/>
      <c r="H74" s="4"/>
      <c r="I74" s="4"/>
      <c r="J74" s="4"/>
      <c r="K74" s="4"/>
      <c r="L74" s="4"/>
      <c r="M74" s="4"/>
    </row>
    <row r="75" spans="1:13" s="2" customFormat="1" x14ac:dyDescent="0.25">
      <c r="A75" s="15" t="s">
        <v>14</v>
      </c>
      <c r="B75" s="9">
        <f>Tabuľka1[[#This Row],[Stĺpec3]]+Tabuľka1[[#This Row],[Stĺpec4]]</f>
        <v>90294.07</v>
      </c>
      <c r="C75" s="9">
        <v>67720.55</v>
      </c>
      <c r="D75" s="16">
        <v>22573.52</v>
      </c>
      <c r="F75" s="1"/>
      <c r="G75" s="4"/>
      <c r="H75" s="4"/>
      <c r="I75" s="4"/>
      <c r="J75" s="4"/>
      <c r="K75" s="4"/>
      <c r="L75" s="4"/>
      <c r="M75" s="4"/>
    </row>
    <row r="76" spans="1:13" ht="15.75" thickBot="1" x14ac:dyDescent="0.3">
      <c r="A76" s="19" t="s">
        <v>73</v>
      </c>
      <c r="B76" s="9">
        <f>Tabuľka1[[#This Row],[Stĺpec3]]+Tabuľka1[[#This Row],[Stĺpec4]]</f>
        <v>3190434.77</v>
      </c>
      <c r="C76" s="9">
        <v>2317539.04</v>
      </c>
      <c r="D76" s="16">
        <v>872895.73</v>
      </c>
    </row>
    <row r="77" spans="1:13" x14ac:dyDescent="0.25">
      <c r="A77" s="20" t="s">
        <v>30</v>
      </c>
      <c r="B77" s="21">
        <f>SUM(B78:B79)</f>
        <v>0</v>
      </c>
      <c r="C77" s="21">
        <f>SUM(C78:C79)</f>
        <v>0</v>
      </c>
      <c r="D77" s="22">
        <f>SUM(D78:D79)</f>
        <v>0</v>
      </c>
    </row>
    <row r="78" spans="1:13" x14ac:dyDescent="0.25">
      <c r="A78" s="15" t="s">
        <v>68</v>
      </c>
      <c r="B78" s="9">
        <f>Tabuľka1[[#This Row],[Stĺpec3]]+Tabuľka1[[#This Row],[Stĺpec4]]</f>
        <v>0</v>
      </c>
      <c r="C78" s="9">
        <v>0</v>
      </c>
      <c r="D78" s="16">
        <v>0</v>
      </c>
    </row>
    <row r="79" spans="1:13" x14ac:dyDescent="0.25">
      <c r="A79" s="12" t="s">
        <v>16</v>
      </c>
      <c r="B79" s="9">
        <f>Tabuľka1[[#This Row],[Stĺpec3]]+Tabuľka1[[#This Row],[Stĺpec4]]</f>
        <v>0</v>
      </c>
      <c r="C79" s="9">
        <v>0</v>
      </c>
      <c r="D79" s="16">
        <v>0</v>
      </c>
    </row>
    <row r="80" spans="1:13" x14ac:dyDescent="0.25">
      <c r="A80" s="33"/>
      <c r="B80" s="31"/>
      <c r="C80" s="31"/>
      <c r="D80" s="31"/>
    </row>
    <row r="82" spans="2:2" x14ac:dyDescent="0.25">
      <c r="B82" s="32"/>
    </row>
  </sheetData>
  <mergeCells count="1">
    <mergeCell ref="A2:D7"/>
  </mergeCells>
  <pageMargins left="0.7" right="0.7" top="0.75" bottom="0.75" header="0.3" footer="0.3"/>
  <pageSetup paperSize="9" scale="6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Ulrich Jozef</cp:lastModifiedBy>
  <cp:lastPrinted>2021-03-03T14:01:46Z</cp:lastPrinted>
  <dcterms:created xsi:type="dcterms:W3CDTF">2020-04-21T11:00:10Z</dcterms:created>
  <dcterms:modified xsi:type="dcterms:W3CDTF">2021-05-10T06:10:13Z</dcterms:modified>
</cp:coreProperties>
</file>