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zma\Desktop\Nové_výzvy\6.3\Aktualizácia_1\"/>
    </mc:Choice>
  </mc:AlternateContent>
  <bookViews>
    <workbookView xWindow="0" yWindow="0" windowWidth="38400" windowHeight="16500"/>
  </bookViews>
  <sheets>
    <sheet name="Štandardný výstup" sheetId="1" r:id="rId1"/>
    <sheet name="Zoznam pozemkov" sheetId="2" r:id="rId2"/>
  </sheets>
  <externalReferences>
    <externalReference r:id="rId3"/>
  </externalReferences>
  <definedNames>
    <definedName name="_xlnm._FilterDatabase" localSheetId="0" hidden="1">'Štandardný výstup'!$A$9:$E$259</definedName>
    <definedName name="NRO">'[1]Bodovacie kritéria - odstraniť'!$S$54:$S$73</definedName>
    <definedName name="_xlnm.Print_Area" localSheetId="0">'Štandardný výstup'!$A$1:$G$289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/>
  <c r="J53" i="1" l="1"/>
  <c r="J54" i="1"/>
  <c r="J55" i="1"/>
  <c r="J56" i="1"/>
  <c r="J60" i="1"/>
  <c r="J69" i="1"/>
  <c r="J77" i="1"/>
  <c r="J85" i="1"/>
  <c r="J86" i="1"/>
  <c r="J87" i="1"/>
  <c r="J133" i="1"/>
  <c r="J138" i="1"/>
  <c r="J184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53" i="1"/>
  <c r="J255" i="1"/>
  <c r="J260" i="1"/>
  <c r="J261" i="1"/>
  <c r="J262" i="1"/>
  <c r="J263" i="1"/>
  <c r="J264" i="1"/>
  <c r="J265" i="1"/>
  <c r="J266" i="1"/>
  <c r="J267" i="1"/>
  <c r="J268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34" i="1"/>
  <c r="J35" i="1"/>
  <c r="J11" i="1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G5" i="2"/>
  <c r="F5" i="2" s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G35" i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G54" i="1"/>
  <c r="G55" i="1"/>
  <c r="G56" i="1"/>
  <c r="G57" i="1"/>
  <c r="J57" i="1" s="1"/>
  <c r="G58" i="1"/>
  <c r="J58" i="1" s="1"/>
  <c r="G59" i="1"/>
  <c r="J59" i="1" s="1"/>
  <c r="G60" i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G86" i="1"/>
  <c r="G87" i="1"/>
  <c r="G88" i="1"/>
  <c r="J88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J127" i="1" s="1"/>
  <c r="G128" i="1"/>
  <c r="J128" i="1" s="1"/>
  <c r="G129" i="1"/>
  <c r="J129" i="1" s="1"/>
  <c r="G130" i="1"/>
  <c r="J130" i="1" s="1"/>
  <c r="G131" i="1"/>
  <c r="J131" i="1" s="1"/>
  <c r="G132" i="1"/>
  <c r="J132" i="1" s="1"/>
  <c r="G133" i="1"/>
  <c r="G134" i="1"/>
  <c r="J134" i="1" s="1"/>
  <c r="G135" i="1"/>
  <c r="J135" i="1" s="1"/>
  <c r="G136" i="1"/>
  <c r="J136" i="1" s="1"/>
  <c r="G137" i="1"/>
  <c r="J137" i="1" s="1"/>
  <c r="G138" i="1"/>
  <c r="G139" i="1"/>
  <c r="J139" i="1" s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J173" i="1" s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G185" i="1"/>
  <c r="J185" i="1" s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J226" i="1" s="1"/>
  <c r="G227" i="1"/>
  <c r="J227" i="1" s="1"/>
  <c r="G228" i="1"/>
  <c r="J228" i="1" s="1"/>
  <c r="G229" i="1"/>
  <c r="J229" i="1" s="1"/>
  <c r="G230" i="1"/>
  <c r="J230" i="1" s="1"/>
  <c r="G231" i="1"/>
  <c r="J231" i="1" s="1"/>
  <c r="G232" i="1"/>
  <c r="J232" i="1" s="1"/>
  <c r="G233" i="1"/>
  <c r="J233" i="1" s="1"/>
  <c r="G234" i="1"/>
  <c r="J234" i="1" s="1"/>
  <c r="G235" i="1"/>
  <c r="J235" i="1" s="1"/>
  <c r="G236" i="1"/>
  <c r="J236" i="1" s="1"/>
  <c r="G237" i="1"/>
  <c r="J237" i="1" s="1"/>
  <c r="G238" i="1"/>
  <c r="J238" i="1" s="1"/>
  <c r="G239" i="1"/>
  <c r="J239" i="1" s="1"/>
  <c r="G240" i="1"/>
  <c r="J240" i="1" s="1"/>
  <c r="G241" i="1"/>
  <c r="J241" i="1" s="1"/>
  <c r="G242" i="1"/>
  <c r="J242" i="1" s="1"/>
  <c r="G243" i="1"/>
  <c r="J243" i="1" s="1"/>
  <c r="G244" i="1"/>
  <c r="J244" i="1" s="1"/>
  <c r="G245" i="1"/>
  <c r="J245" i="1" s="1"/>
  <c r="G246" i="1"/>
  <c r="J246" i="1" s="1"/>
  <c r="G247" i="1"/>
  <c r="J247" i="1" s="1"/>
  <c r="G248" i="1"/>
  <c r="J248" i="1" s="1"/>
  <c r="G249" i="1"/>
  <c r="J249" i="1" s="1"/>
  <c r="G250" i="1"/>
  <c r="J250" i="1" s="1"/>
  <c r="G251" i="1"/>
  <c r="J251" i="1" s="1"/>
  <c r="G252" i="1"/>
  <c r="J252" i="1" s="1"/>
  <c r="G253" i="1"/>
  <c r="G254" i="1"/>
  <c r="J254" i="1" s="1"/>
  <c r="G255" i="1"/>
  <c r="G256" i="1"/>
  <c r="J256" i="1" s="1"/>
  <c r="G257" i="1"/>
  <c r="J257" i="1" s="1"/>
  <c r="G258" i="1"/>
  <c r="J258" i="1" s="1"/>
  <c r="G259" i="1"/>
  <c r="J259" i="1" s="1"/>
  <c r="G260" i="1"/>
  <c r="G261" i="1"/>
  <c r="G262" i="1"/>
  <c r="G263" i="1"/>
  <c r="G264" i="1"/>
  <c r="G265" i="1"/>
  <c r="G266" i="1"/>
  <c r="G267" i="1"/>
  <c r="G268" i="1"/>
  <c r="G270" i="1"/>
  <c r="J270" i="1" s="1"/>
  <c r="G271" i="1"/>
  <c r="J271" i="1" s="1"/>
  <c r="G272" i="1"/>
  <c r="J272" i="1" s="1"/>
  <c r="G273" i="1"/>
  <c r="J273" i="1" s="1"/>
  <c r="G274" i="1"/>
  <c r="J274" i="1" s="1"/>
  <c r="G275" i="1"/>
  <c r="J275" i="1" s="1"/>
  <c r="G276" i="1"/>
  <c r="J276" i="1" s="1"/>
  <c r="G277" i="1"/>
  <c r="J277" i="1" s="1"/>
  <c r="G278" i="1"/>
  <c r="J278" i="1" s="1"/>
  <c r="G279" i="1"/>
  <c r="J279" i="1" s="1"/>
  <c r="G280" i="1"/>
  <c r="J280" i="1" s="1"/>
  <c r="G281" i="1"/>
  <c r="J281" i="1" s="1"/>
  <c r="G282" i="1"/>
  <c r="J282" i="1" s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J289" i="1" s="1"/>
  <c r="J10" i="1" l="1"/>
  <c r="G10" i="1"/>
  <c r="G269" i="1"/>
  <c r="G290" i="1" l="1"/>
  <c r="E1" i="1" s="1"/>
</calcChain>
</file>

<file path=xl/sharedStrings.xml><?xml version="1.0" encoding="utf-8"?>
<sst xmlns="http://schemas.openxmlformats.org/spreadsheetml/2006/main" count="849" uniqueCount="294">
  <si>
    <t>KOMODITA</t>
  </si>
  <si>
    <t>Merná jednotka</t>
  </si>
  <si>
    <t>Kód plodiny 2021</t>
  </si>
  <si>
    <t>Rastlinná výroba</t>
  </si>
  <si>
    <t>Koeficient štandardného výstupu v EUR  na mernú jednotku (EUROSTAT)</t>
  </si>
  <si>
    <t>pšenica mäkká a špaldová</t>
  </si>
  <si>
    <t>ha</t>
  </si>
  <si>
    <t>Pšenica špaldová</t>
  </si>
  <si>
    <t>Pšenica jarna</t>
  </si>
  <si>
    <t>Pšenica ozimná</t>
  </si>
  <si>
    <t>pšenica tvrdá</t>
  </si>
  <si>
    <t>Pšenica tvrdá</t>
  </si>
  <si>
    <t>raž</t>
  </si>
  <si>
    <t>Raž siata</t>
  </si>
  <si>
    <t>Tritikale</t>
  </si>
  <si>
    <t>jačmeň</t>
  </si>
  <si>
    <t>Jačmeň ozimný</t>
  </si>
  <si>
    <t>Jačmeň jarný</t>
  </si>
  <si>
    <t>ovos</t>
  </si>
  <si>
    <t>Ovos siaty</t>
  </si>
  <si>
    <t>kukurica na zrno</t>
  </si>
  <si>
    <t>Kukurica</t>
  </si>
  <si>
    <t>ostatné obilniny</t>
  </si>
  <si>
    <t>Pohánka</t>
  </si>
  <si>
    <t>Proso</t>
  </si>
  <si>
    <t>Cirok</t>
  </si>
  <si>
    <t>Cirok sudánsky</t>
  </si>
  <si>
    <t>Láskavec</t>
  </si>
  <si>
    <t>Lesknica kanárska</t>
  </si>
  <si>
    <t>strukoviny</t>
  </si>
  <si>
    <t>Šošovica jedlá</t>
  </si>
  <si>
    <t>Fazuľa záhradná (obyčajná)</t>
  </si>
  <si>
    <t>Fazuľa ostrolistá</t>
  </si>
  <si>
    <t>Fazuľa šarlátová</t>
  </si>
  <si>
    <t>Fazuľa mesiacovitá</t>
  </si>
  <si>
    <t>Hrach siaty</t>
  </si>
  <si>
    <t>Hrach siaty kŕmny</t>
  </si>
  <si>
    <t>Hrach siaty (peluška)</t>
  </si>
  <si>
    <t xml:space="preserve">Hrach siaty pravý stržňový  </t>
  </si>
  <si>
    <t>Bôb obyčajný</t>
  </si>
  <si>
    <t>Bôb konský</t>
  </si>
  <si>
    <t>Cícer baraní</t>
  </si>
  <si>
    <t>Hrachor siaty</t>
  </si>
  <si>
    <t>Lupina biela</t>
  </si>
  <si>
    <t>Lupina žltá</t>
  </si>
  <si>
    <t>Lupina úzkolistá</t>
  </si>
  <si>
    <t>Vika  huňatá</t>
  </si>
  <si>
    <t>Vika panónska</t>
  </si>
  <si>
    <t>Vika siata</t>
  </si>
  <si>
    <t>zemiaky</t>
  </si>
  <si>
    <t>Zemiaky konzumné (skoré)</t>
  </si>
  <si>
    <t>Zemiaky konzumné (neskoré)</t>
  </si>
  <si>
    <t>Zemiaky sadbové</t>
  </si>
  <si>
    <t>cukrová repa</t>
  </si>
  <si>
    <t>Repa cukrová</t>
  </si>
  <si>
    <t>tabak</t>
  </si>
  <si>
    <t>Tabak Virginia</t>
  </si>
  <si>
    <t>Tabak Burley</t>
  </si>
  <si>
    <t>chmeľ</t>
  </si>
  <si>
    <t>Chmeľ obyčajný</t>
  </si>
  <si>
    <t>repka olejná a repka</t>
  </si>
  <si>
    <t>Repica olejnatá</t>
  </si>
  <si>
    <t xml:space="preserve">Kapusta repková pravá - ozimná  </t>
  </si>
  <si>
    <t>Kapusta repková pravá - jarná</t>
  </si>
  <si>
    <t>slnečnica</t>
  </si>
  <si>
    <t>Slnečnica ročná</t>
  </si>
  <si>
    <t>sója</t>
  </si>
  <si>
    <t>Sója fazuľová</t>
  </si>
  <si>
    <t>ľanové semeno (ľan na produkciu oleja)</t>
  </si>
  <si>
    <t>Ľan siaty olejný</t>
  </si>
  <si>
    <t>ostatné olejniny</t>
  </si>
  <si>
    <t>Mak siaty</t>
  </si>
  <si>
    <t>Horčica biela</t>
  </si>
  <si>
    <t>ľan</t>
  </si>
  <si>
    <t>Ľan siaty priadny</t>
  </si>
  <si>
    <t>Konopa siata</t>
  </si>
  <si>
    <t>aromatické, liečivé a koreninové rastliny</t>
  </si>
  <si>
    <t>Liečivé rastliny</t>
  </si>
  <si>
    <t>Dúška tymiánová (tymián)</t>
  </si>
  <si>
    <t>Bazalka pravá</t>
  </si>
  <si>
    <t>Medovka lekárska</t>
  </si>
  <si>
    <t>Mäta pieporná</t>
  </si>
  <si>
    <t>Pamajorán obyčajný (oregano)</t>
  </si>
  <si>
    <t>Majorán záhradný</t>
  </si>
  <si>
    <t>Rozmarín lekársky</t>
  </si>
  <si>
    <t>Šalvia lekárska</t>
  </si>
  <si>
    <t>Valeriána lekárska</t>
  </si>
  <si>
    <t>Ligurček lekársky</t>
  </si>
  <si>
    <t>Kôpor voňavý</t>
  </si>
  <si>
    <t>Ostatné aromatické byliny</t>
  </si>
  <si>
    <t>Ostropestrec mariánsky</t>
  </si>
  <si>
    <t>Šafran siaty</t>
  </si>
  <si>
    <t>Fenikel obyčajný</t>
  </si>
  <si>
    <t>Čakanka obyčajná</t>
  </si>
  <si>
    <t>Rasca lúčna</t>
  </si>
  <si>
    <t>Rumanček kamilkový</t>
  </si>
  <si>
    <t>Štiav</t>
  </si>
  <si>
    <t>Koreninové rastliny (ostatné)</t>
  </si>
  <si>
    <t>priemyselné plodiny, inde neuvedené</t>
  </si>
  <si>
    <t>Požlt farbiarsky</t>
  </si>
  <si>
    <t>Bavlník</t>
  </si>
  <si>
    <t>Zmiešaná plodina</t>
  </si>
  <si>
    <t>čerstvá zelenina, melóny, jahody  - pestované na otvorenom priestranstve</t>
  </si>
  <si>
    <t xml:space="preserve">Zelenina a iné záhradné plodiny voľne pestované </t>
  </si>
  <si>
    <t>Poľná zelenina</t>
  </si>
  <si>
    <t>Šalát siaty</t>
  </si>
  <si>
    <t>Špenát siaty</t>
  </si>
  <si>
    <t>Cibuľa (zimná)</t>
  </si>
  <si>
    <t>Cibuľa (jarná)</t>
  </si>
  <si>
    <t>Šalotka (zimná)</t>
  </si>
  <si>
    <t>Šalotka (jarná)</t>
  </si>
  <si>
    <t>Cesnak (zimný)</t>
  </si>
  <si>
    <t>Cesnak (jarný)</t>
  </si>
  <si>
    <t>Pór pestovaný (zimný)</t>
  </si>
  <si>
    <t>Pór pestovaný (jarný)</t>
  </si>
  <si>
    <t>Repa obyčajná cviklová (cvikla)</t>
  </si>
  <si>
    <t>Repa obyčajná (mangold)</t>
  </si>
  <si>
    <t>Uhorka nakladačka</t>
  </si>
  <si>
    <t>Uhorka šalátová</t>
  </si>
  <si>
    <t>Dyňa červená</t>
  </si>
  <si>
    <t>Melón cukrový</t>
  </si>
  <si>
    <t>Tekvica obrovská (pre produkciu na priamy konzum)</t>
  </si>
  <si>
    <t>Tekvica obrovská (pre produkciu semien na konzum a lisovanie)</t>
  </si>
  <si>
    <t>Tekvica obyčajná (pre produkciu na priamy konzum)</t>
  </si>
  <si>
    <t>Tekvica obyčajná (pre produkciu semien na konzum a lisovanie)</t>
  </si>
  <si>
    <t>Brokolica</t>
  </si>
  <si>
    <t>Paprika ročná</t>
  </si>
  <si>
    <t>Rajčiak jedlý</t>
  </si>
  <si>
    <t>Ľuľok baklažánový (baklažán)</t>
  </si>
  <si>
    <t>Špargľa</t>
  </si>
  <si>
    <t>Jahody</t>
  </si>
  <si>
    <t xml:space="preserve">Kapusta repková kvaková (kvaka) </t>
  </si>
  <si>
    <t>Okrúhlica</t>
  </si>
  <si>
    <t>Kapusta hlávková</t>
  </si>
  <si>
    <t>Kapusta sitinová</t>
  </si>
  <si>
    <t>Kel hlávkový</t>
  </si>
  <si>
    <t>Kel ružičkový</t>
  </si>
  <si>
    <t>Karfiol</t>
  </si>
  <si>
    <t>Petržlen záhradný</t>
  </si>
  <si>
    <t>Paštrnák siaty pravý</t>
  </si>
  <si>
    <t>Mrkva obyčajná</t>
  </si>
  <si>
    <t>Karotka</t>
  </si>
  <si>
    <t>Reďkev siata čierna</t>
  </si>
  <si>
    <t>Reďkev siata pravá (reďkovka)</t>
  </si>
  <si>
    <t>Kaleráb (skorý)</t>
  </si>
  <si>
    <t>Kaleráb (neskorý)</t>
  </si>
  <si>
    <t xml:space="preserve">Zeler voňavý buľvový </t>
  </si>
  <si>
    <t>Zeler voňavý stonkový</t>
  </si>
  <si>
    <t>Hadí mor španielsky</t>
  </si>
  <si>
    <t>Koreňová zelenina (ostatná)</t>
  </si>
  <si>
    <t>Povojník batátový (batát)</t>
  </si>
  <si>
    <t xml:space="preserve">Chren dedinský </t>
  </si>
  <si>
    <t>Kukurica pukancová</t>
  </si>
  <si>
    <t>Kukurica cukrová</t>
  </si>
  <si>
    <t>Slnečnica hľuznatá</t>
  </si>
  <si>
    <t>čerstvá zelenina, melóny, jahody - pestované v krytom priestore</t>
  </si>
  <si>
    <t>Zelenina a iné záhradné plodiny pod sklom alebo fóliou</t>
  </si>
  <si>
    <t>Žerucha siata</t>
  </si>
  <si>
    <t>kvety - pestované na otvorenom priestranstve</t>
  </si>
  <si>
    <t xml:space="preserve">Kvety a okrasné rastliny voľne pestované </t>
  </si>
  <si>
    <t>kvety - pestované v krytom priestore</t>
  </si>
  <si>
    <t>Kvety a okrasné rastliny pod sklom alebo fóliou</t>
  </si>
  <si>
    <t>Krmoviny - dočasný trávny porast</t>
  </si>
  <si>
    <t>Ďatelina lúčna</t>
  </si>
  <si>
    <t>Ďatelina hybridná</t>
  </si>
  <si>
    <t>Ďatelina plazivá</t>
  </si>
  <si>
    <t>Ďatelina purpurová</t>
  </si>
  <si>
    <t>Ďatelina perzská</t>
  </si>
  <si>
    <t>Slez kŕmny</t>
  </si>
  <si>
    <t>Lucerna siata</t>
  </si>
  <si>
    <t>Vtákonoha siata</t>
  </si>
  <si>
    <t>Trávy a iné rastlinné krmivá </t>
  </si>
  <si>
    <t>Vičenec vikolistý</t>
  </si>
  <si>
    <t>Facélia vratičolistá</t>
  </si>
  <si>
    <t>Krmoviny - iné zelené krmivo - kukurica na zeleno</t>
  </si>
  <si>
    <t>Kukurica na zeleno</t>
  </si>
  <si>
    <t>Kukurica na siláž</t>
  </si>
  <si>
    <t>Krmoviny - iné zelené krmivo - strukovinové rastliny</t>
  </si>
  <si>
    <t>Crotalaria</t>
  </si>
  <si>
    <t>krmoviny - ostatné zelené krmivo - iné ako kukurica na zeleno</t>
  </si>
  <si>
    <t>Sida obojpohlavná</t>
  </si>
  <si>
    <t>Reďkev </t>
  </si>
  <si>
    <t>ostatné plodiny na ornej pôde</t>
  </si>
  <si>
    <t>Repa kŕmna</t>
  </si>
  <si>
    <t>pôda ležiaca ladom</t>
  </si>
  <si>
    <t>Pôda ležiaca úhorom</t>
  </si>
  <si>
    <t xml:space="preserve">trvalé trávne porasty a lúky </t>
  </si>
  <si>
    <t>Trvalý trávny porast</t>
  </si>
  <si>
    <t>Teplomilné a suchomilné trvalé trávne porasty (typ A)</t>
  </si>
  <si>
    <t>Mezofilné trvalé trávne porasty (typ B)</t>
  </si>
  <si>
    <t>Horské kosné lúky (typ C)</t>
  </si>
  <si>
    <t>Vlhkomilné porasty nižších polôh (typ D)</t>
  </si>
  <si>
    <t>Nížinné aluviálne porasty (typ E)</t>
  </si>
  <si>
    <t>Vlhkomilné porasty vyšších polôh, slatinné a bezkolencové lúky (typ F)</t>
  </si>
  <si>
    <t>Vysokohorské trávne porasty (typ G)</t>
  </si>
  <si>
    <t>Jabloň domáca</t>
  </si>
  <si>
    <t>Hruška obyčajná</t>
  </si>
  <si>
    <t>Broskyňa obyčajná</t>
  </si>
  <si>
    <t>Nektárinka</t>
  </si>
  <si>
    <t>Slivka domáca</t>
  </si>
  <si>
    <t>Marhuľa obyčajná</t>
  </si>
  <si>
    <t>Mandľa obyčajná</t>
  </si>
  <si>
    <t>Ringlota</t>
  </si>
  <si>
    <t>Čerešňa vtáčia</t>
  </si>
  <si>
    <t>Višňa</t>
  </si>
  <si>
    <t>bobuľoviny - drobné ovocie</t>
  </si>
  <si>
    <t>Čučoriedka (Brusnica chocholíkatá)</t>
  </si>
  <si>
    <t>Brusnica pravá</t>
  </si>
  <si>
    <t>Ríbezľa</t>
  </si>
  <si>
    <t>Egreš obyčajný</t>
  </si>
  <si>
    <t>Rakytník rešetliakovitý</t>
  </si>
  <si>
    <t>Malina</t>
  </si>
  <si>
    <t>Baza čierna</t>
  </si>
  <si>
    <t>Jarabina čierna</t>
  </si>
  <si>
    <t>Jarabina vtáčia</t>
  </si>
  <si>
    <t>Černica</t>
  </si>
  <si>
    <t>Ruža jabĺčková</t>
  </si>
  <si>
    <t>Drieň obyčajný</t>
  </si>
  <si>
    <t>Zemolez</t>
  </si>
  <si>
    <t>orechy</t>
  </si>
  <si>
    <t>Orech kráľovský</t>
  </si>
  <si>
    <t>Gaštan jedlý</t>
  </si>
  <si>
    <t>Lieska obyčajná</t>
  </si>
  <si>
    <t>vinohrady</t>
  </si>
  <si>
    <t>Vinohrady</t>
  </si>
  <si>
    <t>škôlky</t>
  </si>
  <si>
    <t>Škôlky s drevnatými rastlinami</t>
  </si>
  <si>
    <t>ostatné trvalé plodiny</t>
  </si>
  <si>
    <t>Ovocné sady</t>
  </si>
  <si>
    <t>Bylinné trvalé plodiny</t>
  </si>
  <si>
    <t>Slivka čerešňoplodá (myrobalán)</t>
  </si>
  <si>
    <t>Rebríček obyčajný</t>
  </si>
  <si>
    <t>Nechtík lekársky</t>
  </si>
  <si>
    <t>Repík lekársky</t>
  </si>
  <si>
    <t xml:space="preserve">ovocie </t>
  </si>
  <si>
    <t>Ovos nahý</t>
  </si>
  <si>
    <t>Ovos ozimný</t>
  </si>
  <si>
    <t>Kukurica osivová</t>
  </si>
  <si>
    <t xml:space="preserve">Ďatelina alexandrijská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</si>
  <si>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Mišpuľa</t>
  </si>
  <si>
    <t>Dula</t>
  </si>
  <si>
    <t>Josta</t>
  </si>
  <si>
    <t>Figovník obyčajný</t>
  </si>
  <si>
    <t>Moruša</t>
  </si>
  <si>
    <t>Živočíšna výroba</t>
  </si>
  <si>
    <t>kone a koňovité zvieratá</t>
  </si>
  <si>
    <t>hovädzí dobytok mladší ako 1 rok - býčky a jalovičky</t>
  </si>
  <si>
    <t>hovädzí dobytok - býky jednoročné, ale mladšie ako 2 roky</t>
  </si>
  <si>
    <t>hovädzí dobytok - jalovice jednoročné, ale mladšie ako 2 roky</t>
  </si>
  <si>
    <t>hovädzí dobytok - býky dvojročné a staršie</t>
  </si>
  <si>
    <t>jalovice, dvojročné a staršie</t>
  </si>
  <si>
    <t>hovädzí dobytok dvojročný a starší - ostatné kravy</t>
  </si>
  <si>
    <t>ošípané - ostatné</t>
  </si>
  <si>
    <r>
      <t xml:space="preserve">hydina </t>
    </r>
    <r>
      <rPr>
        <sz val="11"/>
        <color rgb="FF000000"/>
        <rFont val="Calibri"/>
        <family val="2"/>
        <charset val="238"/>
        <scheme val="minor"/>
      </rPr>
      <t>- brojlery</t>
    </r>
  </si>
  <si>
    <t>Hydina - nosnice</t>
  </si>
  <si>
    <t>morky</t>
  </si>
  <si>
    <t>kačky</t>
  </si>
  <si>
    <t>husi</t>
  </si>
  <si>
    <t>včely</t>
  </si>
  <si>
    <t>ks</t>
  </si>
  <si>
    <t xml:space="preserve">Včelstvo/úľ </t>
  </si>
  <si>
    <t>Žiadateľ</t>
  </si>
  <si>
    <t>IČO</t>
  </si>
  <si>
    <t>Tabuľka č. 1 Štandardný výstup</t>
  </si>
  <si>
    <t>počet/výmera</t>
  </si>
  <si>
    <t>Dosiahnutý štandardný výstup</t>
  </si>
  <si>
    <t>Názov plodiny rok 2021</t>
  </si>
  <si>
    <t>Štandardný výstup celkom</t>
  </si>
  <si>
    <t>Tabuľka č. 2 Zoznam pozemkov</t>
  </si>
  <si>
    <t>P.č.</t>
  </si>
  <si>
    <t>Štvorec</t>
  </si>
  <si>
    <t>Kód dielu</t>
  </si>
  <si>
    <t>Výmera dielu (ha/ár)</t>
  </si>
  <si>
    <t>Užívaná výmera dielu (ha/ár) v ANC alebo zraniteľných oblastiach</t>
  </si>
  <si>
    <r>
      <t>kód obce</t>
    </r>
    <r>
      <rPr>
        <b/>
        <vertAlign val="superscript"/>
        <sz val="10"/>
        <rFont val="Calibri"/>
        <family val="2"/>
        <charset val="238"/>
        <scheme val="minor"/>
      </rPr>
      <t>1,2</t>
    </r>
  </si>
  <si>
    <r>
      <t>kód katastrálneho územia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</si>
  <si>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t>kontrola</t>
  </si>
  <si>
    <t>podľa prílohy 2 k nariadeniu vlády č. 75/2015 Z. z.</t>
  </si>
  <si>
    <t>1, 2</t>
  </si>
  <si>
    <t>podľa príloha č. 1 k nariadeniu vlády č. 174/2017 Z. z. alebo podľa prílohy 2 k nariadeniu vlády č. 75/2015 Z. z.</t>
  </si>
  <si>
    <t>ŠRV a ŽV pre 6.3</t>
  </si>
  <si>
    <t>Štandardný výstup zo špeciálnej rastlinnej výroby a/alebo živočísnej výroby</t>
  </si>
  <si>
    <r>
      <t>dojnice</t>
    </r>
    <r>
      <rPr>
        <vertAlign val="superscript"/>
        <sz val="11"/>
        <color rgb="FF000000"/>
        <rFont val="Calibri"/>
        <family val="2"/>
        <charset val="238"/>
        <scheme val="minor"/>
      </rPr>
      <t>1</t>
    </r>
  </si>
  <si>
    <r>
      <t>ovce -  samice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</si>
  <si>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ovce - ostatné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</si>
  <si>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kozy</t>
    </r>
    <r>
      <rPr>
        <sz val="11"/>
        <color rgb="FF000000"/>
        <rFont val="Calibri"/>
        <family val="2"/>
        <charset val="238"/>
        <scheme val="minor"/>
      </rPr>
      <t xml:space="preserve"> - samice</t>
    </r>
    <r>
      <rPr>
        <vertAlign val="superscript"/>
        <sz val="11"/>
        <color rgb="FF000000"/>
        <rFont val="Calibri"/>
        <family val="2"/>
        <charset val="238"/>
        <scheme val="minor"/>
      </rPr>
      <t>4</t>
    </r>
  </si>
  <si>
    <r>
      <t>kozy – ostatné</t>
    </r>
    <r>
      <rPr>
        <vertAlign val="superscript"/>
        <sz val="11"/>
        <color rgb="FF000000"/>
        <rFont val="Calibri"/>
        <family val="2"/>
        <charset val="238"/>
        <scheme val="minor"/>
      </rPr>
      <t>5</t>
    </r>
  </si>
  <si>
    <r>
      <t>ošípané - prasnice nad 50 kg</t>
    </r>
    <r>
      <rPr>
        <vertAlign val="superscript"/>
        <sz val="11"/>
        <color rgb="FF000000"/>
        <rFont val="Calibri"/>
        <family val="2"/>
        <charset val="238"/>
        <scheme val="minor"/>
      </rPr>
      <t>6</t>
    </r>
  </si>
  <si>
    <r>
      <rPr>
        <vertAlign val="superscript"/>
        <sz val="9"/>
        <color theme="1"/>
        <rFont val="Calibri"/>
        <family val="2"/>
        <charset val="238"/>
      </rPr>
      <t xml:space="preserve">1 </t>
    </r>
    <r>
      <rPr>
        <i/>
        <sz val="9"/>
        <color theme="1"/>
        <rFont val="Calibri"/>
        <family val="2"/>
        <charset val="238"/>
      </rPr>
      <t>dojnica</t>
    </r>
    <r>
      <rPr>
        <sz val="9"/>
        <color theme="1"/>
        <rFont val="Calibri"/>
        <family val="2"/>
        <charset val="238"/>
      </rPr>
      <t xml:space="preserve"> = samica hovädzieho dobytka vhodná na produkciu mlieka na trhové účely, ktorá sa aspoň raz otelila.</t>
    </r>
  </si>
  <si>
    <r>
      <rPr>
        <i/>
        <vertAlign val="superscript"/>
        <sz val="9"/>
        <color theme="1"/>
        <rFont val="Calibri"/>
        <family val="2"/>
        <charset val="238"/>
      </rPr>
      <t xml:space="preserve">2 </t>
    </r>
    <r>
      <rPr>
        <i/>
        <sz val="9"/>
        <color theme="1"/>
        <rFont val="Calibri"/>
        <family val="2"/>
        <charset val="238"/>
      </rPr>
      <t>ovce – samice</t>
    </r>
    <r>
      <rPr>
        <sz val="9"/>
        <color theme="1"/>
        <rFont val="Calibri"/>
        <family val="2"/>
        <charset val="238"/>
      </rPr>
      <t xml:space="preserve"> = jedno- alebo viacročné bahnice. Bahnicou sa rozumie každá samica druhu oviec, ktorá sa aspoň raz obahnila alebo dosiahla vek jedného roka (nariadenie vlády SR 36/2015 Z.z.).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</si>
  <si>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</rPr>
      <t>ovce – ostatné</t>
    </r>
    <r>
      <rPr>
        <sz val="9"/>
        <color theme="1"/>
        <rFont val="Calibri"/>
        <family val="2"/>
        <charset val="238"/>
      </rPr>
      <t xml:space="preserve"> = všetky ostatné ovce, ktoré nespadajú do kategórie „ovce – samice“ (nariadenie vlády SR 36/2015 Z.z.).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</si>
  <si>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</rPr>
      <t xml:space="preserve"> </t>
    </r>
    <r>
      <rPr>
        <i/>
        <sz val="10"/>
        <color theme="1"/>
        <rFont val="Calibri"/>
        <family val="2"/>
        <charset val="238"/>
      </rPr>
      <t>kozy – samice</t>
    </r>
    <r>
      <rPr>
        <sz val="10"/>
        <color theme="1"/>
        <rFont val="Calibri"/>
        <family val="2"/>
        <charset val="238"/>
      </rPr>
      <t xml:space="preserve"> = jedno- alebo viacročné kozy samičieho pohlavia</t>
    </r>
    <r>
      <rPr>
        <sz val="9"/>
        <color theme="1"/>
        <rFont val="Calibri"/>
        <family val="2"/>
        <charset val="238"/>
      </rPr>
      <t>(nariadenie vlády SR 36/2015 Z.z.)</t>
    </r>
    <r>
      <rPr>
        <sz val="10"/>
        <color theme="1"/>
        <rFont val="Calibri"/>
        <family val="2"/>
        <charset val="238"/>
      </rPr>
      <t>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</si>
  <si>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</rPr>
      <t xml:space="preserve"> </t>
    </r>
    <r>
      <rPr>
        <i/>
        <sz val="9"/>
        <color theme="1"/>
        <rFont val="Calibri"/>
        <family val="2"/>
        <charset val="238"/>
      </rPr>
      <t>kozy – ostatné</t>
    </r>
    <r>
      <rPr>
        <sz val="9"/>
        <color theme="1"/>
        <rFont val="Calibri"/>
        <family val="2"/>
        <charset val="238"/>
      </rPr>
      <t xml:space="preserve"> = všetky ostatné kozy, ktoré nespadajú do kategórie „kozy – samice“ (nariadenie vlády SR 36/2015 Z.z.).</t>
    </r>
  </si>
  <si>
    <r>
      <t xml:space="preserve">6 </t>
    </r>
    <r>
      <rPr>
        <i/>
        <sz val="9"/>
        <color theme="1"/>
        <rFont val="Calibri"/>
        <family val="2"/>
        <charset val="238"/>
        <scheme val="minor"/>
      </rPr>
      <t xml:space="preserve">prasnica </t>
    </r>
    <r>
      <rPr>
        <sz val="9"/>
        <color theme="1"/>
        <rFont val="Calibri"/>
        <family val="2"/>
        <charset val="238"/>
        <scheme val="minor"/>
      </rPr>
      <t>= samica ošípanej po prvom oprasení. Ošípaná = zviera druhu prasa domáce bez ohľadu na vek, pohlavie a plemennú príslušnosť (nariadenie vlády SR 735/2002 Z.z.).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</si>
</sst>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vertAlign val="superscript"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vertAlign val="superscript"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vertAlign val="superscript"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/>
      </top>
      <bottom/>
      <diagonal/>
    </border>
    <border>
      <left/>
      <right style="thin">
        <color theme="4" tint="0.3999755851924192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</cellStyleXfs>
  <cellXfs count="77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1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0" fillId="2" borderId="10" xfId="0" applyFont="1" applyFill="1" applyBorder="1"/>
    <xf numFmtId="0" fontId="5" fillId="2" borderId="12" xfId="0" applyFont="1" applyFill="1" applyBorder="1" applyAlignment="1">
      <alignment vertical="center"/>
    </xf>
    <xf numFmtId="0" fontId="0" fillId="2" borderId="6" xfId="0" applyFont="1" applyFill="1" applyBorder="1"/>
    <xf numFmtId="4" fontId="0" fillId="0" borderId="7" xfId="0" applyNumberFormat="1" applyFont="1" applyBorder="1" applyProtection="1">
      <protection locked="0"/>
    </xf>
    <xf numFmtId="4" fontId="0" fillId="4" borderId="7" xfId="0" applyNumberFormat="1" applyFont="1" applyFill="1" applyBorder="1" applyProtection="1">
      <protection locked="0"/>
    </xf>
    <xf numFmtId="3" fontId="0" fillId="4" borderId="7" xfId="0" applyNumberFormat="1" applyFont="1" applyFill="1" applyBorder="1" applyProtection="1">
      <protection locked="0"/>
    </xf>
    <xf numFmtId="3" fontId="0" fillId="0" borderId="7" xfId="0" applyNumberFormat="1" applyFont="1" applyBorder="1" applyProtection="1">
      <protection locked="0"/>
    </xf>
    <xf numFmtId="4" fontId="0" fillId="4" borderId="8" xfId="0" applyNumberFormat="1" applyFont="1" applyFill="1" applyBorder="1" applyProtection="1">
      <protection hidden="1"/>
    </xf>
    <xf numFmtId="4" fontId="0" fillId="0" borderId="8" xfId="0" applyNumberFormat="1" applyFont="1" applyBorder="1" applyProtection="1">
      <protection hidden="1"/>
    </xf>
    <xf numFmtId="4" fontId="0" fillId="4" borderId="7" xfId="0" applyNumberFormat="1" applyFont="1" applyFill="1" applyBorder="1" applyProtection="1">
      <protection hidden="1"/>
    </xf>
    <xf numFmtId="4" fontId="0" fillId="0" borderId="7" xfId="0" applyNumberFormat="1" applyFont="1" applyBorder="1" applyProtection="1">
      <protection hidden="1"/>
    </xf>
    <xf numFmtId="4" fontId="0" fillId="0" borderId="7" xfId="0" applyNumberFormat="1" applyFont="1" applyBorder="1" applyAlignment="1" applyProtection="1">
      <alignment horizontal="right" vertical="center"/>
      <protection hidden="1"/>
    </xf>
    <xf numFmtId="4" fontId="0" fillId="4" borderId="7" xfId="0" applyNumberFormat="1" applyFont="1" applyFill="1" applyBorder="1" applyAlignment="1" applyProtection="1">
      <alignment horizontal="right" vertical="center"/>
      <protection hidden="1"/>
    </xf>
    <xf numFmtId="0" fontId="3" fillId="4" borderId="7" xfId="0" applyFont="1" applyFill="1" applyBorder="1" applyAlignment="1" applyProtection="1">
      <alignment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0" fillId="4" borderId="7" xfId="0" applyFont="1" applyFill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0" fillId="4" borderId="7" xfId="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Alignment="1" applyProtection="1">
      <alignment vertical="center"/>
      <protection hidden="1"/>
    </xf>
    <xf numFmtId="1" fontId="0" fillId="0" borderId="7" xfId="0" applyNumberFormat="1" applyFont="1" applyBorder="1" applyAlignment="1" applyProtection="1">
      <alignment horizontal="center" vertical="center"/>
      <protection hidden="1"/>
    </xf>
    <xf numFmtId="4" fontId="0" fillId="0" borderId="7" xfId="0" applyNumberFormat="1" applyFont="1" applyBorder="1" applyAlignment="1" applyProtection="1">
      <alignment horizontal="left" vertical="center"/>
      <protection hidden="1"/>
    </xf>
    <xf numFmtId="1" fontId="0" fillId="4" borderId="7" xfId="0" applyNumberFormat="1" applyFont="1" applyFill="1" applyBorder="1" applyAlignment="1" applyProtection="1">
      <alignment horizontal="center" vertical="center"/>
      <protection hidden="1"/>
    </xf>
    <xf numFmtId="4" fontId="0" fillId="4" borderId="7" xfId="0" applyNumberFormat="1" applyFont="1" applyFill="1" applyBorder="1" applyAlignment="1" applyProtection="1">
      <alignment horizontal="left" vertical="center"/>
      <protection hidden="1"/>
    </xf>
    <xf numFmtId="1" fontId="3" fillId="0" borderId="7" xfId="0" applyNumberFormat="1" applyFont="1" applyBorder="1" applyAlignment="1" applyProtection="1">
      <alignment horizontal="center" vertical="center"/>
      <protection hidden="1"/>
    </xf>
    <xf numFmtId="4" fontId="3" fillId="0" borderId="7" xfId="0" applyNumberFormat="1" applyFont="1" applyBorder="1" applyAlignment="1" applyProtection="1">
      <alignment horizontal="left" vertical="center"/>
      <protection hidden="1"/>
    </xf>
    <xf numFmtId="1" fontId="3" fillId="4" borderId="7" xfId="0" applyNumberFormat="1" applyFont="1" applyFill="1" applyBorder="1" applyAlignment="1" applyProtection="1">
      <alignment horizontal="center" vertical="center"/>
      <protection hidden="1"/>
    </xf>
    <xf numFmtId="4" fontId="3" fillId="4" borderId="7" xfId="0" applyNumberFormat="1" applyFont="1" applyFill="1" applyBorder="1" applyAlignment="1" applyProtection="1">
      <alignment horizontal="left" vertical="center"/>
      <protection hidden="1"/>
    </xf>
    <xf numFmtId="4" fontId="9" fillId="2" borderId="13" xfId="0" applyNumberFormat="1" applyFont="1" applyFill="1" applyBorder="1" applyAlignment="1" applyProtection="1">
      <alignment vertical="center"/>
      <protection hidden="1"/>
    </xf>
    <xf numFmtId="4" fontId="9" fillId="2" borderId="1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/>
    <xf numFmtId="4" fontId="0" fillId="5" borderId="7" xfId="0" applyNumberFormat="1" applyFont="1" applyFill="1" applyBorder="1"/>
    <xf numFmtId="4" fontId="9" fillId="5" borderId="8" xfId="0" applyNumberFormat="1" applyFont="1" applyFill="1" applyBorder="1" applyAlignment="1" applyProtection="1">
      <alignment vertical="center"/>
      <protection hidden="1"/>
    </xf>
    <xf numFmtId="0" fontId="3" fillId="4" borderId="5" xfId="0" applyFont="1" applyFill="1" applyBorder="1" applyAlignment="1" applyProtection="1">
      <alignment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1" fontId="3" fillId="4" borderId="5" xfId="0" applyNumberFormat="1" applyFont="1" applyFill="1" applyBorder="1" applyAlignment="1" applyProtection="1">
      <alignment horizontal="center" vertical="center"/>
      <protection hidden="1"/>
    </xf>
    <xf numFmtId="4" fontId="0" fillId="4" borderId="5" xfId="0" applyNumberFormat="1" applyFont="1" applyFill="1" applyBorder="1" applyProtection="1">
      <protection locked="0"/>
    </xf>
    <xf numFmtId="4" fontId="0" fillId="4" borderId="5" xfId="0" applyNumberFormat="1" applyFont="1" applyFill="1" applyBorder="1" applyProtection="1"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1" fontId="3" fillId="0" borderId="5" xfId="0" applyNumberFormat="1" applyFont="1" applyBorder="1" applyAlignment="1" applyProtection="1">
      <alignment horizontal="center" vertical="center"/>
      <protection hidden="1"/>
    </xf>
    <xf numFmtId="4" fontId="3" fillId="0" borderId="5" xfId="0" applyNumberFormat="1" applyFont="1" applyBorder="1" applyAlignment="1" applyProtection="1">
      <alignment horizontal="left" vertical="center"/>
      <protection hidden="1"/>
    </xf>
    <xf numFmtId="4" fontId="0" fillId="0" borderId="5" xfId="0" applyNumberFormat="1" applyFont="1" applyBorder="1" applyAlignment="1" applyProtection="1">
      <alignment horizontal="right" vertical="center"/>
      <protection hidden="1"/>
    </xf>
    <xf numFmtId="4" fontId="0" fillId="0" borderId="5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4" fillId="0" borderId="0" xfId="0" applyFont="1" applyAlignment="1">
      <alignment vertical="center"/>
    </xf>
    <xf numFmtId="0" fontId="10" fillId="6" borderId="4" xfId="4" applyNumberFormat="1" applyFont="1" applyFill="1" applyBorder="1" applyAlignment="1">
      <alignment horizontal="center" vertical="center"/>
    </xf>
    <xf numFmtId="0" fontId="10" fillId="6" borderId="4" xfId="4" applyNumberFormat="1" applyFont="1" applyFill="1" applyBorder="1" applyAlignment="1">
      <alignment horizontal="center" vertical="center" wrapText="1"/>
    </xf>
    <xf numFmtId="0" fontId="10" fillId="6" borderId="14" xfId="4" applyNumberFormat="1" applyFont="1" applyFill="1" applyBorder="1" applyAlignment="1">
      <alignment horizontal="center" vertical="center"/>
    </xf>
    <xf numFmtId="0" fontId="10" fillId="6" borderId="14" xfId="4" applyNumberFormat="1" applyFont="1" applyFill="1" applyBorder="1" applyAlignment="1">
      <alignment horizontal="center" vertical="center" wrapText="1"/>
    </xf>
    <xf numFmtId="0" fontId="10" fillId="2" borderId="14" xfId="4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4" fillId="2" borderId="0" xfId="0" applyNumberFormat="1" applyFont="1" applyFill="1" applyAlignment="1" applyProtection="1">
      <alignment vertical="center"/>
      <protection hidden="1"/>
    </xf>
    <xf numFmtId="10" fontId="4" fillId="2" borderId="0" xfId="0" applyNumberFormat="1" applyFont="1" applyFill="1" applyAlignment="1" applyProtection="1">
      <alignment vertical="center"/>
      <protection hidden="1"/>
    </xf>
    <xf numFmtId="0" fontId="14" fillId="0" borderId="0" xfId="0" applyFont="1"/>
    <xf numFmtId="4" fontId="3" fillId="0" borderId="5" xfId="0" applyNumberFormat="1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16" fillId="0" borderId="0" xfId="0" applyFont="1"/>
    <xf numFmtId="0" fontId="22" fillId="0" borderId="0" xfId="0" applyFont="1" applyAlignment="1"/>
  </cellXfs>
  <cellStyles count="5">
    <cellStyle name="Normal_Tab4" xfId="2"/>
    <cellStyle name="Normálna" xfId="0" builtinId="0"/>
    <cellStyle name="Normálne 2 2" xfId="4"/>
    <cellStyle name="Normálne 3" xfId="1"/>
    <cellStyle name="normální_MIERA1_2" xfId="3"/>
  </cellStyles>
  <dxfs count="19">
    <dxf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a/Desktop/Nov&#233;_v&#253;zvy/6.3/6.3_03.08.2021/Pr&#237;lohy_&#381;oNFP/Priloha_1_k_zonfp_tabulkova_cast_6-3upravi&#357;%20pod&#318;a%20eurostatu2013%20a%20vymaza&#357;%20bo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"/>
      <sheetName val="Bodovacie kritéria - odstraniť"/>
      <sheetName val="Bratislavský_kraj"/>
      <sheetName val="Západné Slovensko"/>
      <sheetName val="Stredné Slovensko"/>
      <sheetName val="Východné Slovensko"/>
      <sheetName val="Zoznam pozemkov"/>
      <sheetName val="Hárok1"/>
    </sheetNames>
    <sheetDataSet>
      <sheetData sheetId="0"/>
      <sheetData sheetId="1">
        <row r="5">
          <cell r="C5"/>
        </row>
        <row r="54">
          <cell r="S54" t="str">
            <v>Lučenec</v>
          </cell>
        </row>
        <row r="55">
          <cell r="S55" t="str">
            <v>Poltár</v>
          </cell>
        </row>
        <row r="56">
          <cell r="S56" t="str">
            <v>Revúca</v>
          </cell>
        </row>
        <row r="57">
          <cell r="S57" t="str">
            <v>Rimavská Sobota</v>
          </cell>
        </row>
        <row r="58">
          <cell r="S58" t="str">
            <v>Veľký Krtíš</v>
          </cell>
        </row>
        <row r="59">
          <cell r="S59" t="str">
            <v>Kežmarok</v>
          </cell>
        </row>
        <row r="60">
          <cell r="S60" t="str">
            <v>Sabinov</v>
          </cell>
        </row>
        <row r="61">
          <cell r="S61" t="str">
            <v>Svidník</v>
          </cell>
        </row>
        <row r="62">
          <cell r="S62" t="str">
            <v>Vranov nad Topľou</v>
          </cell>
        </row>
        <row r="63">
          <cell r="S63" t="str">
            <v>Gelnica</v>
          </cell>
        </row>
        <row r="64">
          <cell r="S64" t="str">
            <v>Rožňava</v>
          </cell>
        </row>
        <row r="65">
          <cell r="S65" t="str">
            <v>Sobrance</v>
          </cell>
        </row>
        <row r="66">
          <cell r="S66" t="str">
            <v>Trebišov</v>
          </cell>
        </row>
        <row r="67">
          <cell r="S67" t="str">
            <v>Bardejov</v>
          </cell>
        </row>
        <row r="68">
          <cell r="S68" t="str">
            <v>Medzilaborce</v>
          </cell>
        </row>
        <row r="69">
          <cell r="S69" t="str">
            <v>Košice - okolie</v>
          </cell>
        </row>
        <row r="70">
          <cell r="S70" t="str">
            <v>Levoča</v>
          </cell>
        </row>
        <row r="71">
          <cell r="S71" t="str">
            <v>Snina</v>
          </cell>
        </row>
        <row r="72">
          <cell r="S72" t="str">
            <v>Stropkov</v>
          </cell>
        </row>
        <row r="73">
          <cell r="S73" t="str">
            <v>Michalovce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uľka1" displayName="Tabuľka1" ref="A9:G290" totalsRowShown="0" headerRowDxfId="18" dataDxfId="17" tableBorderDxfId="16">
  <autoFilter ref="A9:G290"/>
  <tableColumns count="7">
    <tableColumn id="1" name="KOMODITA" dataDxfId="15"/>
    <tableColumn id="2" name="Merná jednotka" dataDxfId="14"/>
    <tableColumn id="3" name="Kód plodiny 2021" dataDxfId="13"/>
    <tableColumn id="4" name="Názov plodiny rok 2021" dataDxfId="12"/>
    <tableColumn id="5" name="Koeficient štandardného výstupu v EUR  na mernú jednotku (EUROSTAT)" dataDxfId="11"/>
    <tableColumn id="6" name="počet/výmera" dataDxfId="10"/>
    <tableColumn id="7" name="Dosiahnutý štandardný výstup" dataDxfId="9">
      <calculatedColumnFormula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ľka2" displayName="Tabuľka2" ref="A6:H107" totalsRowShown="0" headerRowDxfId="8">
  <autoFilter ref="A6:H107"/>
  <tableColumns count="8">
    <tableColumn id="1" name="P.č." dataDxfId="7"/>
    <tableColumn id="2" name="Štvorec" dataDxfId="6"/>
    <tableColumn id="3" name="Kód dielu" dataDxfId="5"/>
    <tableColumn id="4" name="Výmera dielu (ha/ár)" dataDxfId="4"/>
    <tableColumn id="5" name="Užívaná výmera dielu (ha/ár) v ANC alebo zraniteľných oblastiach" dataDxfId="3"/>
    <tableColumn id="6" name="kód obce1,2" dataDxfId="2"/>
    <tableColumn id="7" name="kód katastrálneho územia1" dataDxfId="1"/>
    <tableColumn id="8" name="kontrola" dataDxfId="0">
      <calculatedColumnFormula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abSelected="1" topLeftCell="A250" zoomScaleNormal="100" workbookViewId="0">
      <selection activeCell="A292" sqref="A292:A297"/>
    </sheetView>
  </sheetViews>
  <sheetFormatPr defaultRowHeight="15" x14ac:dyDescent="0.25"/>
  <cols>
    <col min="1" max="1" width="68.7109375" customWidth="1"/>
    <col min="2" max="2" width="12.140625" customWidth="1"/>
    <col min="3" max="3" width="10.28515625" customWidth="1"/>
    <col min="4" max="4" width="63.7109375" customWidth="1"/>
    <col min="5" max="5" width="17" customWidth="1"/>
    <col min="6" max="7" width="16.7109375" customWidth="1"/>
    <col min="9" max="9" width="9.140625" hidden="1" customWidth="1"/>
    <col min="10" max="10" width="15.140625" hidden="1" customWidth="1"/>
  </cols>
  <sheetData>
    <row r="1" spans="1:10" x14ac:dyDescent="0.25">
      <c r="A1" s="1" t="s">
        <v>263</v>
      </c>
      <c r="D1" s="68" t="s">
        <v>281</v>
      </c>
      <c r="E1" s="69" t="str">
        <f>IF(G290=0,"",J10/G290)</f>
        <v/>
      </c>
    </row>
    <row r="5" spans="1:10" x14ac:dyDescent="0.25">
      <c r="A5" s="2" t="s">
        <v>261</v>
      </c>
      <c r="B5" s="72"/>
      <c r="C5" s="72"/>
      <c r="D5" s="72"/>
      <c r="E5" s="72"/>
      <c r="F5" s="72"/>
      <c r="G5" s="72"/>
    </row>
    <row r="6" spans="1:10" x14ac:dyDescent="0.25">
      <c r="A6" s="2" t="s">
        <v>262</v>
      </c>
      <c r="B6" s="72"/>
      <c r="C6" s="72"/>
      <c r="D6" s="72"/>
      <c r="E6" s="72"/>
      <c r="F6" s="72"/>
      <c r="G6" s="72"/>
    </row>
    <row r="9" spans="1:10" ht="63.75" x14ac:dyDescent="0.25">
      <c r="A9" s="3" t="s">
        <v>0</v>
      </c>
      <c r="B9" s="4" t="s">
        <v>1</v>
      </c>
      <c r="C9" s="4" t="s">
        <v>2</v>
      </c>
      <c r="D9" s="4" t="s">
        <v>266</v>
      </c>
      <c r="E9" s="4" t="s">
        <v>4</v>
      </c>
      <c r="F9" s="4" t="s">
        <v>264</v>
      </c>
      <c r="G9" s="5" t="s">
        <v>265</v>
      </c>
      <c r="J9" s="66" t="s">
        <v>280</v>
      </c>
    </row>
    <row r="10" spans="1:10" ht="15.75" x14ac:dyDescent="0.25">
      <c r="A10" s="6" t="s">
        <v>3</v>
      </c>
      <c r="B10" s="7"/>
      <c r="C10" s="7"/>
      <c r="D10" s="7"/>
      <c r="E10" s="7"/>
      <c r="F10" s="7"/>
      <c r="G10" s="38">
        <f>SUM(G11:G268)</f>
        <v>0</v>
      </c>
      <c r="J10" s="67">
        <f>SUM(J11:J289)</f>
        <v>0</v>
      </c>
    </row>
    <row r="11" spans="1:10" x14ac:dyDescent="0.25">
      <c r="A11" s="25" t="s">
        <v>5</v>
      </c>
      <c r="B11" s="26" t="s">
        <v>6</v>
      </c>
      <c r="C11" s="29">
        <v>116</v>
      </c>
      <c r="D11" s="30" t="s">
        <v>7</v>
      </c>
      <c r="E11" s="18">
        <v>823</v>
      </c>
      <c r="F11" s="10"/>
      <c r="G1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1" t="str">
        <f>IF(I11=1,Tabuľka1[[#This Row],[Dosiahnutý štandardný výstup]],"")</f>
        <v/>
      </c>
    </row>
    <row r="12" spans="1:10" x14ac:dyDescent="0.25">
      <c r="A12" s="20" t="s">
        <v>5</v>
      </c>
      <c r="B12" s="21" t="s">
        <v>6</v>
      </c>
      <c r="C12" s="31">
        <v>102</v>
      </c>
      <c r="D12" s="32" t="s">
        <v>8</v>
      </c>
      <c r="E12" s="19">
        <v>823</v>
      </c>
      <c r="F12" s="11"/>
      <c r="G1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2" t="str">
        <f>IF(I12=1,Tabuľka1[[#This Row],[Dosiahnutý štandardný výstup]],"")</f>
        <v/>
      </c>
    </row>
    <row r="13" spans="1:10" x14ac:dyDescent="0.25">
      <c r="A13" s="25" t="s">
        <v>5</v>
      </c>
      <c r="B13" s="26" t="s">
        <v>6</v>
      </c>
      <c r="C13" s="29">
        <v>101</v>
      </c>
      <c r="D13" s="30" t="s">
        <v>9</v>
      </c>
      <c r="E13" s="18">
        <v>823</v>
      </c>
      <c r="F13" s="10"/>
      <c r="G1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" t="str">
        <f>IF(I13=1,Tabuľka1[[#This Row],[Dosiahnutý štandardný výstup]],"")</f>
        <v/>
      </c>
    </row>
    <row r="14" spans="1:10" x14ac:dyDescent="0.25">
      <c r="A14" s="20" t="s">
        <v>10</v>
      </c>
      <c r="B14" s="21" t="s">
        <v>6</v>
      </c>
      <c r="C14" s="31">
        <v>103</v>
      </c>
      <c r="D14" s="32" t="s">
        <v>11</v>
      </c>
      <c r="E14" s="19">
        <v>810</v>
      </c>
      <c r="F14" s="11"/>
      <c r="G1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4" t="str">
        <f>IF(I14=1,Tabuľka1[[#This Row],[Dosiahnutý štandardný výstup]],"")</f>
        <v/>
      </c>
    </row>
    <row r="15" spans="1:10" x14ac:dyDescent="0.25">
      <c r="A15" s="25" t="s">
        <v>12</v>
      </c>
      <c r="B15" s="26" t="s">
        <v>6</v>
      </c>
      <c r="C15" s="29">
        <v>104</v>
      </c>
      <c r="D15" s="30" t="s">
        <v>13</v>
      </c>
      <c r="E15" s="18">
        <v>593</v>
      </c>
      <c r="F15" s="10"/>
      <c r="G1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5" t="str">
        <f>IF(I15=1,Tabuľka1[[#This Row],[Dosiahnutý štandardný výstup]],"")</f>
        <v/>
      </c>
    </row>
    <row r="16" spans="1:10" x14ac:dyDescent="0.25">
      <c r="A16" s="20" t="s">
        <v>12</v>
      </c>
      <c r="B16" s="21" t="s">
        <v>6</v>
      </c>
      <c r="C16" s="31">
        <v>105</v>
      </c>
      <c r="D16" s="32" t="s">
        <v>14</v>
      </c>
      <c r="E16" s="19">
        <v>593</v>
      </c>
      <c r="F16" s="11"/>
      <c r="G1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6" t="str">
        <f>IF(I16=1,Tabuľka1[[#This Row],[Dosiahnutý štandardný výstup]],"")</f>
        <v/>
      </c>
    </row>
    <row r="17" spans="1:10" x14ac:dyDescent="0.25">
      <c r="A17" s="25" t="s">
        <v>15</v>
      </c>
      <c r="B17" s="26" t="s">
        <v>6</v>
      </c>
      <c r="C17" s="29">
        <v>107</v>
      </c>
      <c r="D17" s="30" t="s">
        <v>16</v>
      </c>
      <c r="E17" s="18">
        <v>777</v>
      </c>
      <c r="F17" s="10"/>
      <c r="G1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7" t="str">
        <f>IF(I17=1,Tabuľka1[[#This Row],[Dosiahnutý štandardný výstup]],"")</f>
        <v/>
      </c>
    </row>
    <row r="18" spans="1:10" x14ac:dyDescent="0.25">
      <c r="A18" s="20" t="s">
        <v>15</v>
      </c>
      <c r="B18" s="21" t="s">
        <v>6</v>
      </c>
      <c r="C18" s="31">
        <v>106</v>
      </c>
      <c r="D18" s="32" t="s">
        <v>17</v>
      </c>
      <c r="E18" s="19">
        <v>777</v>
      </c>
      <c r="F18" s="11"/>
      <c r="G1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" t="str">
        <f>IF(I18=1,Tabuľka1[[#This Row],[Dosiahnutý štandardný výstup]],"")</f>
        <v/>
      </c>
    </row>
    <row r="19" spans="1:10" x14ac:dyDescent="0.25">
      <c r="A19" s="25" t="s">
        <v>18</v>
      </c>
      <c r="B19" s="26" t="s">
        <v>6</v>
      </c>
      <c r="C19" s="29">
        <v>108</v>
      </c>
      <c r="D19" s="30" t="s">
        <v>19</v>
      </c>
      <c r="E19" s="18">
        <v>478</v>
      </c>
      <c r="F19" s="10"/>
      <c r="G1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" t="str">
        <f>IF(I19=1,Tabuľka1[[#This Row],[Dosiahnutý štandardný výstup]],"")</f>
        <v/>
      </c>
    </row>
    <row r="20" spans="1:10" x14ac:dyDescent="0.25">
      <c r="A20" s="20" t="s">
        <v>20</v>
      </c>
      <c r="B20" s="21" t="s">
        <v>6</v>
      </c>
      <c r="C20" s="31">
        <v>109</v>
      </c>
      <c r="D20" s="32" t="s">
        <v>21</v>
      </c>
      <c r="E20" s="19">
        <v>1062</v>
      </c>
      <c r="F20" s="11"/>
      <c r="G2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" t="str">
        <f>IF(I20=1,Tabuľka1[[#This Row],[Dosiahnutý štandardný výstup]],"")</f>
        <v/>
      </c>
    </row>
    <row r="21" spans="1:10" x14ac:dyDescent="0.25">
      <c r="A21" s="25" t="s">
        <v>22</v>
      </c>
      <c r="B21" s="26" t="s">
        <v>6</v>
      </c>
      <c r="C21" s="29">
        <v>112</v>
      </c>
      <c r="D21" s="30" t="s">
        <v>23</v>
      </c>
      <c r="E21" s="18">
        <v>546</v>
      </c>
      <c r="F21" s="10"/>
      <c r="G2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" t="str">
        <f>IF(I21=1,Tabuľka1[[#This Row],[Dosiahnutý štandardný výstup]],"")</f>
        <v/>
      </c>
    </row>
    <row r="22" spans="1:10" x14ac:dyDescent="0.25">
      <c r="A22" s="20" t="s">
        <v>22</v>
      </c>
      <c r="B22" s="21" t="s">
        <v>6</v>
      </c>
      <c r="C22" s="31">
        <v>113</v>
      </c>
      <c r="D22" s="32" t="s">
        <v>24</v>
      </c>
      <c r="E22" s="19">
        <v>546</v>
      </c>
      <c r="F22" s="11"/>
      <c r="G2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" t="str">
        <f>IF(I22=1,Tabuľka1[[#This Row],[Dosiahnutý štandardný výstup]],"")</f>
        <v/>
      </c>
    </row>
    <row r="23" spans="1:10" x14ac:dyDescent="0.25">
      <c r="A23" s="25" t="s">
        <v>22</v>
      </c>
      <c r="B23" s="26" t="s">
        <v>6</v>
      </c>
      <c r="C23" s="29">
        <v>114</v>
      </c>
      <c r="D23" s="30" t="s">
        <v>25</v>
      </c>
      <c r="E23" s="18">
        <v>546</v>
      </c>
      <c r="F23" s="10"/>
      <c r="G2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3" t="str">
        <f>IF(I23=1,Tabuľka1[[#This Row],[Dosiahnutý štandardný výstup]],"")</f>
        <v/>
      </c>
    </row>
    <row r="24" spans="1:10" x14ac:dyDescent="0.25">
      <c r="A24" s="20" t="s">
        <v>22</v>
      </c>
      <c r="B24" s="21" t="s">
        <v>6</v>
      </c>
      <c r="C24" s="31">
        <v>804</v>
      </c>
      <c r="D24" s="32" t="s">
        <v>26</v>
      </c>
      <c r="E24" s="19">
        <v>546</v>
      </c>
      <c r="F24" s="11"/>
      <c r="G2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4" t="str">
        <f>IF(I24=1,Tabuľka1[[#This Row],[Dosiahnutý štandardný výstup]],"")</f>
        <v/>
      </c>
    </row>
    <row r="25" spans="1:10" x14ac:dyDescent="0.25">
      <c r="A25" s="25" t="s">
        <v>22</v>
      </c>
      <c r="B25" s="26" t="s">
        <v>6</v>
      </c>
      <c r="C25" s="29">
        <v>672</v>
      </c>
      <c r="D25" s="30" t="s">
        <v>27</v>
      </c>
      <c r="E25" s="18">
        <v>546</v>
      </c>
      <c r="F25" s="10"/>
      <c r="G2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" t="str">
        <f>IF(I25=1,Tabuľka1[[#This Row],[Dosiahnutý štandardný výstup]],"")</f>
        <v/>
      </c>
    </row>
    <row r="26" spans="1:10" x14ac:dyDescent="0.25">
      <c r="A26" s="20" t="s">
        <v>22</v>
      </c>
      <c r="B26" s="21" t="s">
        <v>6</v>
      </c>
      <c r="C26" s="31">
        <v>665</v>
      </c>
      <c r="D26" s="32" t="s">
        <v>28</v>
      </c>
      <c r="E26" s="19">
        <v>546</v>
      </c>
      <c r="F26" s="11"/>
      <c r="G2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" t="str">
        <f>IF(I26=1,Tabuľka1[[#This Row],[Dosiahnutý štandardný výstup]],"")</f>
        <v/>
      </c>
    </row>
    <row r="27" spans="1:10" x14ac:dyDescent="0.25">
      <c r="A27" s="25" t="s">
        <v>29</v>
      </c>
      <c r="B27" s="26" t="s">
        <v>6</v>
      </c>
      <c r="C27" s="29">
        <v>303</v>
      </c>
      <c r="D27" s="30" t="s">
        <v>30</v>
      </c>
      <c r="E27" s="18">
        <v>562</v>
      </c>
      <c r="F27" s="10"/>
      <c r="G2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">
        <v>1</v>
      </c>
      <c r="J27" t="str">
        <f>IF(I27=1,Tabuľka1[[#This Row],[Dosiahnutý štandardný výstup]],"")</f>
        <v/>
      </c>
    </row>
    <row r="28" spans="1:10" x14ac:dyDescent="0.25">
      <c r="A28" s="20" t="s">
        <v>29</v>
      </c>
      <c r="B28" s="21" t="s">
        <v>6</v>
      </c>
      <c r="C28" s="31">
        <v>812</v>
      </c>
      <c r="D28" s="32" t="s">
        <v>31</v>
      </c>
      <c r="E28" s="19">
        <v>562</v>
      </c>
      <c r="F28" s="11"/>
      <c r="G2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">
        <v>1</v>
      </c>
      <c r="J28" t="str">
        <f>IF(I28=1,Tabuľka1[[#This Row],[Dosiahnutý štandardný výstup]],"")</f>
        <v/>
      </c>
    </row>
    <row r="29" spans="1:10" x14ac:dyDescent="0.25">
      <c r="A29" s="25" t="s">
        <v>29</v>
      </c>
      <c r="B29" s="26" t="s">
        <v>6</v>
      </c>
      <c r="C29" s="29">
        <v>823</v>
      </c>
      <c r="D29" s="30" t="s">
        <v>32</v>
      </c>
      <c r="E29" s="18">
        <v>562</v>
      </c>
      <c r="F29" s="10"/>
      <c r="G2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9">
        <v>1</v>
      </c>
      <c r="J29" t="str">
        <f>IF(I29=1,Tabuľka1[[#This Row],[Dosiahnutý štandardný výstup]],"")</f>
        <v/>
      </c>
    </row>
    <row r="30" spans="1:10" x14ac:dyDescent="0.25">
      <c r="A30" s="20" t="s">
        <v>29</v>
      </c>
      <c r="B30" s="21" t="s">
        <v>6</v>
      </c>
      <c r="C30" s="31">
        <v>824</v>
      </c>
      <c r="D30" s="32" t="s">
        <v>33</v>
      </c>
      <c r="E30" s="19">
        <v>562</v>
      </c>
      <c r="F30" s="11"/>
      <c r="G3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0">
        <v>1</v>
      </c>
      <c r="J30" t="str">
        <f>IF(I30=1,Tabuľka1[[#This Row],[Dosiahnutý štandardný výstup]],"")</f>
        <v/>
      </c>
    </row>
    <row r="31" spans="1:10" x14ac:dyDescent="0.25">
      <c r="A31" s="25" t="s">
        <v>29</v>
      </c>
      <c r="B31" s="26" t="s">
        <v>6</v>
      </c>
      <c r="C31" s="29">
        <v>825</v>
      </c>
      <c r="D31" s="30" t="s">
        <v>34</v>
      </c>
      <c r="E31" s="18">
        <v>562</v>
      </c>
      <c r="F31" s="10"/>
      <c r="G3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1">
        <v>1</v>
      </c>
      <c r="J31" t="str">
        <f>IF(I31=1,Tabuľka1[[#This Row],[Dosiahnutý štandardný výstup]],"")</f>
        <v/>
      </c>
    </row>
    <row r="32" spans="1:10" x14ac:dyDescent="0.25">
      <c r="A32" s="20" t="s">
        <v>29</v>
      </c>
      <c r="B32" s="21" t="s">
        <v>6</v>
      </c>
      <c r="C32" s="31">
        <v>302</v>
      </c>
      <c r="D32" s="32" t="s">
        <v>35</v>
      </c>
      <c r="E32" s="19">
        <v>562</v>
      </c>
      <c r="F32" s="11"/>
      <c r="G3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2">
        <v>1</v>
      </c>
      <c r="J32" t="str">
        <f>IF(I32=1,Tabuľka1[[#This Row],[Dosiahnutý štandardný výstup]],"")</f>
        <v/>
      </c>
    </row>
    <row r="33" spans="1:10" x14ac:dyDescent="0.25">
      <c r="A33" s="25" t="s">
        <v>29</v>
      </c>
      <c r="B33" s="26" t="s">
        <v>6</v>
      </c>
      <c r="C33" s="29">
        <v>608</v>
      </c>
      <c r="D33" s="30" t="s">
        <v>36</v>
      </c>
      <c r="E33" s="18">
        <v>562</v>
      </c>
      <c r="F33" s="10"/>
      <c r="G3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3">
        <v>1</v>
      </c>
      <c r="J33" t="str">
        <f>IF(I33=1,Tabuľka1[[#This Row],[Dosiahnutý štandardný výstup]],"")</f>
        <v/>
      </c>
    </row>
    <row r="34" spans="1:10" x14ac:dyDescent="0.25">
      <c r="A34" s="20" t="s">
        <v>29</v>
      </c>
      <c r="B34" s="21" t="s">
        <v>6</v>
      </c>
      <c r="C34" s="31">
        <v>735</v>
      </c>
      <c r="D34" s="32" t="s">
        <v>37</v>
      </c>
      <c r="E34" s="19">
        <v>562</v>
      </c>
      <c r="F34" s="11"/>
      <c r="G3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34" t="str">
        <f>IF(I34=1,Tabuľka1[[#This Row],[Dosiahnutý štandardný výstup]],"")</f>
        <v/>
      </c>
    </row>
    <row r="35" spans="1:10" x14ac:dyDescent="0.25">
      <c r="A35" s="25" t="s">
        <v>29</v>
      </c>
      <c r="B35" s="26" t="s">
        <v>6</v>
      </c>
      <c r="C35" s="29">
        <v>736</v>
      </c>
      <c r="D35" s="30" t="s">
        <v>38</v>
      </c>
      <c r="E35" s="18">
        <v>562</v>
      </c>
      <c r="F35" s="10"/>
      <c r="G3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35" t="str">
        <f>IF(I35=1,Tabuľka1[[#This Row],[Dosiahnutý štandardný výstup]],"")</f>
        <v/>
      </c>
    </row>
    <row r="36" spans="1:10" x14ac:dyDescent="0.25">
      <c r="A36" s="20" t="s">
        <v>29</v>
      </c>
      <c r="B36" s="21" t="s">
        <v>6</v>
      </c>
      <c r="C36" s="31">
        <v>301</v>
      </c>
      <c r="D36" s="32" t="s">
        <v>39</v>
      </c>
      <c r="E36" s="19">
        <v>562</v>
      </c>
      <c r="F36" s="11"/>
      <c r="G3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6">
        <v>1</v>
      </c>
      <c r="J36" t="str">
        <f>IF(I36=1,Tabuľka1[[#This Row],[Dosiahnutý štandardný výstup]],"")</f>
        <v/>
      </c>
    </row>
    <row r="37" spans="1:10" x14ac:dyDescent="0.25">
      <c r="A37" s="25" t="s">
        <v>29</v>
      </c>
      <c r="B37" s="26" t="s">
        <v>6</v>
      </c>
      <c r="C37" s="29">
        <v>304</v>
      </c>
      <c r="D37" s="30" t="s">
        <v>40</v>
      </c>
      <c r="E37" s="18">
        <v>562</v>
      </c>
      <c r="F37" s="10"/>
      <c r="G3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7">
        <v>1</v>
      </c>
      <c r="J37" t="str">
        <f>IF(I37=1,Tabuľka1[[#This Row],[Dosiahnutý štandardný výstup]],"")</f>
        <v/>
      </c>
    </row>
    <row r="38" spans="1:10" x14ac:dyDescent="0.25">
      <c r="A38" s="20" t="s">
        <v>29</v>
      </c>
      <c r="B38" s="21" t="s">
        <v>6</v>
      </c>
      <c r="C38" s="31">
        <v>664</v>
      </c>
      <c r="D38" s="32" t="s">
        <v>41</v>
      </c>
      <c r="E38" s="19">
        <v>562</v>
      </c>
      <c r="F38" s="11"/>
      <c r="G3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8">
        <v>1</v>
      </c>
      <c r="J38" t="str">
        <f>IF(I38=1,Tabuľka1[[#This Row],[Dosiahnutý štandardný výstup]],"")</f>
        <v/>
      </c>
    </row>
    <row r="39" spans="1:10" x14ac:dyDescent="0.25">
      <c r="A39" s="25" t="s">
        <v>29</v>
      </c>
      <c r="B39" s="26" t="s">
        <v>6</v>
      </c>
      <c r="C39" s="29">
        <v>311</v>
      </c>
      <c r="D39" s="30" t="s">
        <v>42</v>
      </c>
      <c r="E39" s="18">
        <v>562</v>
      </c>
      <c r="F39" s="10"/>
      <c r="G3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9">
        <v>1</v>
      </c>
      <c r="J39" t="str">
        <f>IF(I39=1,Tabuľka1[[#This Row],[Dosiahnutý štandardný výstup]],"")</f>
        <v/>
      </c>
    </row>
    <row r="40" spans="1:10" x14ac:dyDescent="0.25">
      <c r="A40" s="20" t="s">
        <v>29</v>
      </c>
      <c r="B40" s="21" t="s">
        <v>6</v>
      </c>
      <c r="C40" s="31">
        <v>312</v>
      </c>
      <c r="D40" s="32" t="s">
        <v>43</v>
      </c>
      <c r="E40" s="19">
        <v>562</v>
      </c>
      <c r="F40" s="11"/>
      <c r="G4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0">
        <v>1</v>
      </c>
      <c r="J40" t="str">
        <f>IF(I40=1,Tabuľka1[[#This Row],[Dosiahnutý štandardný výstup]],"")</f>
        <v/>
      </c>
    </row>
    <row r="41" spans="1:10" x14ac:dyDescent="0.25">
      <c r="A41" s="25" t="s">
        <v>29</v>
      </c>
      <c r="B41" s="26" t="s">
        <v>6</v>
      </c>
      <c r="C41" s="29">
        <v>313</v>
      </c>
      <c r="D41" s="30" t="s">
        <v>44</v>
      </c>
      <c r="E41" s="18">
        <v>562</v>
      </c>
      <c r="F41" s="10"/>
      <c r="G4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1">
        <v>1</v>
      </c>
      <c r="J41" t="str">
        <f>IF(I41=1,Tabuľka1[[#This Row],[Dosiahnutý štandardný výstup]],"")</f>
        <v/>
      </c>
    </row>
    <row r="42" spans="1:10" x14ac:dyDescent="0.25">
      <c r="A42" s="20" t="s">
        <v>29</v>
      </c>
      <c r="B42" s="21" t="s">
        <v>6</v>
      </c>
      <c r="C42" s="31">
        <v>314</v>
      </c>
      <c r="D42" s="32" t="s">
        <v>45</v>
      </c>
      <c r="E42" s="19">
        <v>562</v>
      </c>
      <c r="F42" s="11"/>
      <c r="G4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2">
        <v>1</v>
      </c>
      <c r="J42" t="str">
        <f>IF(I42=1,Tabuľka1[[#This Row],[Dosiahnutý štandardný výstup]],"")</f>
        <v/>
      </c>
    </row>
    <row r="43" spans="1:10" x14ac:dyDescent="0.25">
      <c r="A43" s="25" t="s">
        <v>29</v>
      </c>
      <c r="B43" s="26" t="s">
        <v>6</v>
      </c>
      <c r="C43" s="29">
        <v>309</v>
      </c>
      <c r="D43" s="30" t="s">
        <v>46</v>
      </c>
      <c r="E43" s="18">
        <v>562</v>
      </c>
      <c r="F43" s="10"/>
      <c r="G4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3">
        <v>1</v>
      </c>
      <c r="J43" t="str">
        <f>IF(I43=1,Tabuľka1[[#This Row],[Dosiahnutý štandardný výstup]],"")</f>
        <v/>
      </c>
    </row>
    <row r="44" spans="1:10" x14ac:dyDescent="0.25">
      <c r="A44" s="20" t="s">
        <v>29</v>
      </c>
      <c r="B44" s="21" t="s">
        <v>6</v>
      </c>
      <c r="C44" s="31">
        <v>310</v>
      </c>
      <c r="D44" s="32" t="s">
        <v>47</v>
      </c>
      <c r="E44" s="19">
        <v>562</v>
      </c>
      <c r="F44" s="11"/>
      <c r="G4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4">
        <v>1</v>
      </c>
      <c r="J44" t="str">
        <f>IF(I44=1,Tabuľka1[[#This Row],[Dosiahnutý štandardný výstup]],"")</f>
        <v/>
      </c>
    </row>
    <row r="45" spans="1:10" x14ac:dyDescent="0.25">
      <c r="A45" s="25" t="s">
        <v>29</v>
      </c>
      <c r="B45" s="26" t="s">
        <v>6</v>
      </c>
      <c r="C45" s="29">
        <v>307</v>
      </c>
      <c r="D45" s="30" t="s">
        <v>48</v>
      </c>
      <c r="E45" s="18">
        <v>562</v>
      </c>
      <c r="F45" s="10"/>
      <c r="G4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5">
        <v>1</v>
      </c>
      <c r="J45" t="str">
        <f>IF(I45=1,Tabuľka1[[#This Row],[Dosiahnutý štandardný výstup]],"")</f>
        <v/>
      </c>
    </row>
    <row r="46" spans="1:10" x14ac:dyDescent="0.25">
      <c r="A46" s="20" t="s">
        <v>49</v>
      </c>
      <c r="B46" s="21" t="s">
        <v>6</v>
      </c>
      <c r="C46" s="31">
        <v>828</v>
      </c>
      <c r="D46" s="32" t="s">
        <v>50</v>
      </c>
      <c r="E46" s="19">
        <v>3540</v>
      </c>
      <c r="F46" s="11"/>
      <c r="G4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6">
        <v>1</v>
      </c>
      <c r="J46" t="str">
        <f>IF(I46=1,Tabuľka1[[#This Row],[Dosiahnutý štandardný výstup]],"")</f>
        <v/>
      </c>
    </row>
    <row r="47" spans="1:10" x14ac:dyDescent="0.25">
      <c r="A47" s="25" t="s">
        <v>49</v>
      </c>
      <c r="B47" s="26" t="s">
        <v>6</v>
      </c>
      <c r="C47" s="29">
        <v>829</v>
      </c>
      <c r="D47" s="30" t="s">
        <v>51</v>
      </c>
      <c r="E47" s="18">
        <v>3540</v>
      </c>
      <c r="F47" s="10"/>
      <c r="G4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7">
        <v>1</v>
      </c>
      <c r="J47" t="str">
        <f>IF(I47=1,Tabuľka1[[#This Row],[Dosiahnutý štandardný výstup]],"")</f>
        <v/>
      </c>
    </row>
    <row r="48" spans="1:10" x14ac:dyDescent="0.25">
      <c r="A48" s="20" t="s">
        <v>49</v>
      </c>
      <c r="B48" s="21" t="s">
        <v>6</v>
      </c>
      <c r="C48" s="31">
        <v>827</v>
      </c>
      <c r="D48" s="32" t="s">
        <v>52</v>
      </c>
      <c r="E48" s="19">
        <v>3540</v>
      </c>
      <c r="F48" s="11"/>
      <c r="G4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8">
        <v>1</v>
      </c>
      <c r="J48" t="str">
        <f>IF(I48=1,Tabuľka1[[#This Row],[Dosiahnutý štandardný výstup]],"")</f>
        <v/>
      </c>
    </row>
    <row r="49" spans="1:10" x14ac:dyDescent="0.25">
      <c r="A49" s="25" t="s">
        <v>53</v>
      </c>
      <c r="B49" s="26" t="s">
        <v>6</v>
      </c>
      <c r="C49" s="29">
        <v>616</v>
      </c>
      <c r="D49" s="30" t="s">
        <v>54</v>
      </c>
      <c r="E49" s="18">
        <v>1945</v>
      </c>
      <c r="F49" s="10"/>
      <c r="G4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9">
        <v>1</v>
      </c>
      <c r="J49" t="str">
        <f>IF(I49=1,Tabuľka1[[#This Row],[Dosiahnutý štandardný výstup]],"")</f>
        <v/>
      </c>
    </row>
    <row r="50" spans="1:10" x14ac:dyDescent="0.25">
      <c r="A50" s="20" t="s">
        <v>55</v>
      </c>
      <c r="B50" s="21" t="s">
        <v>6</v>
      </c>
      <c r="C50" s="31">
        <v>638</v>
      </c>
      <c r="D50" s="32" t="s">
        <v>56</v>
      </c>
      <c r="E50" s="19">
        <v>652</v>
      </c>
      <c r="F50" s="11"/>
      <c r="G5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0">
        <v>1</v>
      </c>
      <c r="J50" t="str">
        <f>IF(I50=1,Tabuľka1[[#This Row],[Dosiahnutý štandardný výstup]],"")</f>
        <v/>
      </c>
    </row>
    <row r="51" spans="1:10" x14ac:dyDescent="0.25">
      <c r="A51" s="25" t="s">
        <v>55</v>
      </c>
      <c r="B51" s="26" t="s">
        <v>6</v>
      </c>
      <c r="C51" s="29">
        <v>639</v>
      </c>
      <c r="D51" s="30" t="s">
        <v>57</v>
      </c>
      <c r="E51" s="18">
        <v>652</v>
      </c>
      <c r="F51" s="10"/>
      <c r="G5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1">
        <v>1</v>
      </c>
      <c r="J51" t="str">
        <f>IF(I51=1,Tabuľka1[[#This Row],[Dosiahnutý štandardný výstup]],"")</f>
        <v/>
      </c>
    </row>
    <row r="52" spans="1:10" x14ac:dyDescent="0.25">
      <c r="A52" s="20" t="s">
        <v>58</v>
      </c>
      <c r="B52" s="21" t="s">
        <v>6</v>
      </c>
      <c r="C52" s="31">
        <v>622</v>
      </c>
      <c r="D52" s="32" t="s">
        <v>59</v>
      </c>
      <c r="E52" s="19">
        <v>3836</v>
      </c>
      <c r="F52" s="11"/>
      <c r="G5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2">
        <v>1</v>
      </c>
      <c r="J52" t="str">
        <f>IF(I52=1,Tabuľka1[[#This Row],[Dosiahnutý štandardný výstup]],"")</f>
        <v/>
      </c>
    </row>
    <row r="53" spans="1:10" x14ac:dyDescent="0.25">
      <c r="A53" s="25" t="s">
        <v>60</v>
      </c>
      <c r="B53" s="26" t="s">
        <v>6</v>
      </c>
      <c r="C53" s="29">
        <v>612</v>
      </c>
      <c r="D53" s="30" t="s">
        <v>61</v>
      </c>
      <c r="E53" s="18">
        <v>1011</v>
      </c>
      <c r="F53" s="10"/>
      <c r="G5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3" t="str">
        <f>IF(I53=1,Tabuľka1[[#This Row],[Dosiahnutý štandardný výstup]],"")</f>
        <v/>
      </c>
    </row>
    <row r="54" spans="1:10" x14ac:dyDescent="0.25">
      <c r="A54" s="20" t="s">
        <v>60</v>
      </c>
      <c r="B54" s="21" t="s">
        <v>6</v>
      </c>
      <c r="C54" s="31">
        <v>201</v>
      </c>
      <c r="D54" s="32" t="s">
        <v>62</v>
      </c>
      <c r="E54" s="19">
        <v>1011</v>
      </c>
      <c r="F54" s="11"/>
      <c r="G5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4" t="str">
        <f>IF(I54=1,Tabuľka1[[#This Row],[Dosiahnutý štandardný výstup]],"")</f>
        <v/>
      </c>
    </row>
    <row r="55" spans="1:10" x14ac:dyDescent="0.25">
      <c r="A55" s="25" t="s">
        <v>60</v>
      </c>
      <c r="B55" s="26" t="s">
        <v>6</v>
      </c>
      <c r="C55" s="29">
        <v>206</v>
      </c>
      <c r="D55" s="30" t="s">
        <v>63</v>
      </c>
      <c r="E55" s="18">
        <v>1011</v>
      </c>
      <c r="F55" s="10"/>
      <c r="G5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5" t="str">
        <f>IF(I55=1,Tabuľka1[[#This Row],[Dosiahnutý štandardný výstup]],"")</f>
        <v/>
      </c>
    </row>
    <row r="56" spans="1:10" x14ac:dyDescent="0.25">
      <c r="A56" s="20" t="s">
        <v>64</v>
      </c>
      <c r="B56" s="21" t="s">
        <v>6</v>
      </c>
      <c r="C56" s="31">
        <v>202</v>
      </c>
      <c r="D56" s="32" t="s">
        <v>65</v>
      </c>
      <c r="E56" s="19">
        <v>836</v>
      </c>
      <c r="F56" s="11"/>
      <c r="G5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6" t="str">
        <f>IF(I56=1,Tabuľka1[[#This Row],[Dosiahnutý štandardný výstup]],"")</f>
        <v/>
      </c>
    </row>
    <row r="57" spans="1:10" x14ac:dyDescent="0.25">
      <c r="A57" s="25" t="s">
        <v>66</v>
      </c>
      <c r="B57" s="26" t="s">
        <v>6</v>
      </c>
      <c r="C57" s="29">
        <v>204</v>
      </c>
      <c r="D57" s="30" t="s">
        <v>67</v>
      </c>
      <c r="E57" s="18">
        <v>651</v>
      </c>
      <c r="F57" s="10"/>
      <c r="G5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7">
        <v>1</v>
      </c>
      <c r="J57" t="str">
        <f>IF(I57=1,Tabuľka1[[#This Row],[Dosiahnutý štandardný výstup]],"")</f>
        <v/>
      </c>
    </row>
    <row r="58" spans="1:10" x14ac:dyDescent="0.25">
      <c r="A58" s="20" t="s">
        <v>68</v>
      </c>
      <c r="B58" s="21" t="s">
        <v>6</v>
      </c>
      <c r="C58" s="31">
        <v>402</v>
      </c>
      <c r="D58" s="32" t="s">
        <v>69</v>
      </c>
      <c r="E58" s="19">
        <v>443</v>
      </c>
      <c r="F58" s="11"/>
      <c r="G5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8">
        <v>1</v>
      </c>
      <c r="J58" t="str">
        <f>IF(I58=1,Tabuľka1[[#This Row],[Dosiahnutý štandardný výstup]],"")</f>
        <v/>
      </c>
    </row>
    <row r="59" spans="1:10" x14ac:dyDescent="0.25">
      <c r="A59" s="25" t="s">
        <v>70</v>
      </c>
      <c r="B59" s="26" t="s">
        <v>6</v>
      </c>
      <c r="C59" s="29">
        <v>205</v>
      </c>
      <c r="D59" s="30" t="s">
        <v>71</v>
      </c>
      <c r="E59" s="18">
        <v>570</v>
      </c>
      <c r="F59" s="10"/>
      <c r="G5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9">
        <v>1</v>
      </c>
      <c r="J59" t="str">
        <f>IF(I59=1,Tabuľka1[[#This Row],[Dosiahnutý štandardný výstup]],"")</f>
        <v/>
      </c>
    </row>
    <row r="60" spans="1:10" x14ac:dyDescent="0.25">
      <c r="A60" s="20" t="s">
        <v>70</v>
      </c>
      <c r="B60" s="21" t="s">
        <v>6</v>
      </c>
      <c r="C60" s="31">
        <v>609</v>
      </c>
      <c r="D60" s="32" t="s">
        <v>72</v>
      </c>
      <c r="E60" s="19">
        <v>570</v>
      </c>
      <c r="F60" s="11"/>
      <c r="G6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60" t="str">
        <f>IF(I60=1,Tabuľka1[[#This Row],[Dosiahnutý štandardný výstup]],"")</f>
        <v/>
      </c>
    </row>
    <row r="61" spans="1:10" x14ac:dyDescent="0.25">
      <c r="A61" s="25" t="s">
        <v>73</v>
      </c>
      <c r="B61" s="26" t="s">
        <v>6</v>
      </c>
      <c r="C61" s="29">
        <v>401</v>
      </c>
      <c r="D61" s="30" t="s">
        <v>74</v>
      </c>
      <c r="E61" s="18">
        <v>417</v>
      </c>
      <c r="F61" s="10"/>
      <c r="G6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1">
        <v>1</v>
      </c>
      <c r="J61" t="str">
        <f>IF(I61=1,Tabuľka1[[#This Row],[Dosiahnutý štandardný výstup]],"")</f>
        <v/>
      </c>
    </row>
    <row r="62" spans="1:10" x14ac:dyDescent="0.25">
      <c r="A62" s="20" t="s">
        <v>70</v>
      </c>
      <c r="B62" s="21" t="s">
        <v>6</v>
      </c>
      <c r="C62" s="31">
        <v>722</v>
      </c>
      <c r="D62" s="32" t="s">
        <v>75</v>
      </c>
      <c r="E62" s="19">
        <v>570</v>
      </c>
      <c r="F62" s="11"/>
      <c r="G6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2">
        <v>1</v>
      </c>
      <c r="J62" t="str">
        <f>IF(I62=1,Tabuľka1[[#This Row],[Dosiahnutý štandardný výstup]],"")</f>
        <v/>
      </c>
    </row>
    <row r="63" spans="1:10" x14ac:dyDescent="0.25">
      <c r="A63" s="25" t="s">
        <v>76</v>
      </c>
      <c r="B63" s="26" t="s">
        <v>6</v>
      </c>
      <c r="C63" s="29">
        <v>631</v>
      </c>
      <c r="D63" s="30" t="s">
        <v>77</v>
      </c>
      <c r="E63" s="18">
        <v>1779</v>
      </c>
      <c r="F63" s="10"/>
      <c r="G6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3">
        <v>1</v>
      </c>
      <c r="J63" t="str">
        <f>IF(I63=1,Tabuľka1[[#This Row],[Dosiahnutý štandardný výstup]],"")</f>
        <v/>
      </c>
    </row>
    <row r="64" spans="1:10" x14ac:dyDescent="0.25">
      <c r="A64" s="20" t="s">
        <v>76</v>
      </c>
      <c r="B64" s="21" t="s">
        <v>6</v>
      </c>
      <c r="C64" s="31">
        <v>644</v>
      </c>
      <c r="D64" s="32" t="s">
        <v>78</v>
      </c>
      <c r="E64" s="19">
        <v>1779</v>
      </c>
      <c r="F64" s="11"/>
      <c r="G6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4">
        <v>1</v>
      </c>
      <c r="J64" t="str">
        <f>IF(I64=1,Tabuľka1[[#This Row],[Dosiahnutý štandardný výstup]],"")</f>
        <v/>
      </c>
    </row>
    <row r="65" spans="1:10" x14ac:dyDescent="0.25">
      <c r="A65" s="25" t="s">
        <v>76</v>
      </c>
      <c r="B65" s="26" t="s">
        <v>6</v>
      </c>
      <c r="C65" s="29">
        <v>645</v>
      </c>
      <c r="D65" s="30" t="s">
        <v>79</v>
      </c>
      <c r="E65" s="18">
        <v>1779</v>
      </c>
      <c r="F65" s="10"/>
      <c r="G6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5">
        <v>1</v>
      </c>
      <c r="J65" t="str">
        <f>IF(I65=1,Tabuľka1[[#This Row],[Dosiahnutý štandardný výstup]],"")</f>
        <v/>
      </c>
    </row>
    <row r="66" spans="1:10" x14ac:dyDescent="0.25">
      <c r="A66" s="20" t="s">
        <v>76</v>
      </c>
      <c r="B66" s="21" t="s">
        <v>6</v>
      </c>
      <c r="C66" s="31">
        <v>646</v>
      </c>
      <c r="D66" s="32" t="s">
        <v>80</v>
      </c>
      <c r="E66" s="19">
        <v>1779</v>
      </c>
      <c r="F66" s="11"/>
      <c r="G6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6">
        <v>1</v>
      </c>
      <c r="J66" t="str">
        <f>IF(I66=1,Tabuľka1[[#This Row],[Dosiahnutý štandardný výstup]],"")</f>
        <v/>
      </c>
    </row>
    <row r="67" spans="1:10" x14ac:dyDescent="0.25">
      <c r="A67" s="25" t="s">
        <v>76</v>
      </c>
      <c r="B67" s="26" t="s">
        <v>6</v>
      </c>
      <c r="C67" s="29">
        <v>647</v>
      </c>
      <c r="D67" s="30" t="s">
        <v>81</v>
      </c>
      <c r="E67" s="18">
        <v>1779</v>
      </c>
      <c r="F67" s="10"/>
      <c r="G6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7">
        <v>1</v>
      </c>
      <c r="J67" t="str">
        <f>IF(I67=1,Tabuľka1[[#This Row],[Dosiahnutý štandardný výstup]],"")</f>
        <v/>
      </c>
    </row>
    <row r="68" spans="1:10" x14ac:dyDescent="0.25">
      <c r="A68" s="20" t="s">
        <v>76</v>
      </c>
      <c r="B68" s="21" t="s">
        <v>6</v>
      </c>
      <c r="C68" s="31">
        <v>648</v>
      </c>
      <c r="D68" s="32" t="s">
        <v>82</v>
      </c>
      <c r="E68" s="19">
        <v>1779</v>
      </c>
      <c r="F68" s="11"/>
      <c r="G6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8">
        <v>1</v>
      </c>
      <c r="J68" t="str">
        <f>IF(I68=1,Tabuľka1[[#This Row],[Dosiahnutý štandardný výstup]],"")</f>
        <v/>
      </c>
    </row>
    <row r="69" spans="1:10" x14ac:dyDescent="0.25">
      <c r="A69" s="25" t="s">
        <v>76</v>
      </c>
      <c r="B69" s="26" t="s">
        <v>6</v>
      </c>
      <c r="C69" s="29">
        <v>677</v>
      </c>
      <c r="D69" s="30" t="s">
        <v>83</v>
      </c>
      <c r="E69" s="18">
        <v>1779</v>
      </c>
      <c r="F69" s="10"/>
      <c r="G6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69" t="str">
        <f>IF(I69=1,Tabuľka1[[#This Row],[Dosiahnutý štandardný výstup]],"")</f>
        <v/>
      </c>
    </row>
    <row r="70" spans="1:10" x14ac:dyDescent="0.25">
      <c r="A70" s="20" t="s">
        <v>76</v>
      </c>
      <c r="B70" s="21" t="s">
        <v>6</v>
      </c>
      <c r="C70" s="31">
        <v>649</v>
      </c>
      <c r="D70" s="32" t="s">
        <v>84</v>
      </c>
      <c r="E70" s="19">
        <v>1779</v>
      </c>
      <c r="F70" s="11"/>
      <c r="G7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0">
        <v>1</v>
      </c>
      <c r="J70" t="str">
        <f>IF(I70=1,Tabuľka1[[#This Row],[Dosiahnutý štandardný výstup]],"")</f>
        <v/>
      </c>
    </row>
    <row r="71" spans="1:10" x14ac:dyDescent="0.25">
      <c r="A71" s="25" t="s">
        <v>76</v>
      </c>
      <c r="B71" s="26" t="s">
        <v>6</v>
      </c>
      <c r="C71" s="29">
        <v>650</v>
      </c>
      <c r="D71" s="30" t="s">
        <v>85</v>
      </c>
      <c r="E71" s="18">
        <v>1779</v>
      </c>
      <c r="F71" s="10"/>
      <c r="G7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1">
        <v>1</v>
      </c>
      <c r="J71" t="str">
        <f>IF(I71=1,Tabuľka1[[#This Row],[Dosiahnutý štandardný výstup]],"")</f>
        <v/>
      </c>
    </row>
    <row r="72" spans="1:10" x14ac:dyDescent="0.25">
      <c r="A72" s="20" t="s">
        <v>76</v>
      </c>
      <c r="B72" s="21" t="s">
        <v>6</v>
      </c>
      <c r="C72" s="31">
        <v>819</v>
      </c>
      <c r="D72" s="32" t="s">
        <v>86</v>
      </c>
      <c r="E72" s="19">
        <v>1779</v>
      </c>
      <c r="F72" s="11"/>
      <c r="G7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2">
        <v>1</v>
      </c>
      <c r="J72" t="str">
        <f>IF(I72=1,Tabuľka1[[#This Row],[Dosiahnutý štandardný výstup]],"")</f>
        <v/>
      </c>
    </row>
    <row r="73" spans="1:10" x14ac:dyDescent="0.25">
      <c r="A73" s="25" t="s">
        <v>76</v>
      </c>
      <c r="B73" s="26" t="s">
        <v>6</v>
      </c>
      <c r="C73" s="29">
        <v>675</v>
      </c>
      <c r="D73" s="30" t="s">
        <v>87</v>
      </c>
      <c r="E73" s="18">
        <v>1779</v>
      </c>
      <c r="F73" s="10"/>
      <c r="G7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3">
        <v>1</v>
      </c>
      <c r="J73" t="str">
        <f>IF(I73=1,Tabuľka1[[#This Row],[Dosiahnutý štandardný výstup]],"")</f>
        <v/>
      </c>
    </row>
    <row r="74" spans="1:10" x14ac:dyDescent="0.25">
      <c r="A74" s="20" t="s">
        <v>76</v>
      </c>
      <c r="B74" s="21" t="s">
        <v>6</v>
      </c>
      <c r="C74" s="31">
        <v>674</v>
      </c>
      <c r="D74" s="32" t="s">
        <v>88</v>
      </c>
      <c r="E74" s="19">
        <v>1779</v>
      </c>
      <c r="F74" s="11"/>
      <c r="G7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4">
        <v>1</v>
      </c>
      <c r="J74" t="str">
        <f>IF(I74=1,Tabuľka1[[#This Row],[Dosiahnutý štandardný výstup]],"")</f>
        <v/>
      </c>
    </row>
    <row r="75" spans="1:10" x14ac:dyDescent="0.25">
      <c r="A75" s="25" t="s">
        <v>76</v>
      </c>
      <c r="B75" s="26" t="s">
        <v>6</v>
      </c>
      <c r="C75" s="29">
        <v>821</v>
      </c>
      <c r="D75" s="30" t="s">
        <v>89</v>
      </c>
      <c r="E75" s="18">
        <v>1779</v>
      </c>
      <c r="F75" s="10"/>
      <c r="G7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5">
        <v>1</v>
      </c>
      <c r="J75" t="str">
        <f>IF(I75=1,Tabuľka1[[#This Row],[Dosiahnutý štandardný výstup]],"")</f>
        <v/>
      </c>
    </row>
    <row r="76" spans="1:10" x14ac:dyDescent="0.25">
      <c r="A76" s="20" t="s">
        <v>76</v>
      </c>
      <c r="B76" s="21" t="s">
        <v>6</v>
      </c>
      <c r="C76" s="31">
        <v>671</v>
      </c>
      <c r="D76" s="32" t="s">
        <v>90</v>
      </c>
      <c r="E76" s="19">
        <v>1779</v>
      </c>
      <c r="F76" s="11"/>
      <c r="G7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6">
        <v>1</v>
      </c>
      <c r="J76" t="str">
        <f>IF(I76=1,Tabuľka1[[#This Row],[Dosiahnutý štandardný výstup]],"")</f>
        <v/>
      </c>
    </row>
    <row r="77" spans="1:10" x14ac:dyDescent="0.25">
      <c r="A77" s="25" t="s">
        <v>76</v>
      </c>
      <c r="B77" s="26" t="s">
        <v>6</v>
      </c>
      <c r="C77" s="29">
        <v>658</v>
      </c>
      <c r="D77" s="30" t="s">
        <v>91</v>
      </c>
      <c r="E77" s="18">
        <v>1779</v>
      </c>
      <c r="F77" s="10"/>
      <c r="G7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77" t="str">
        <f>IF(I77=1,Tabuľka1[[#This Row],[Dosiahnutý štandardný výstup]],"")</f>
        <v/>
      </c>
    </row>
    <row r="78" spans="1:10" x14ac:dyDescent="0.25">
      <c r="A78" s="20" t="s">
        <v>76</v>
      </c>
      <c r="B78" s="21" t="s">
        <v>6</v>
      </c>
      <c r="C78" s="31">
        <v>620</v>
      </c>
      <c r="D78" s="32" t="s">
        <v>92</v>
      </c>
      <c r="E78" s="19">
        <v>1779</v>
      </c>
      <c r="F78" s="11"/>
      <c r="G7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8">
        <v>1</v>
      </c>
      <c r="J78" t="str">
        <f>IF(I78=1,Tabuľka1[[#This Row],[Dosiahnutý štandardný výstup]],"")</f>
        <v/>
      </c>
    </row>
    <row r="79" spans="1:10" x14ac:dyDescent="0.25">
      <c r="A79" s="25" t="s">
        <v>76</v>
      </c>
      <c r="B79" s="26" t="s">
        <v>6</v>
      </c>
      <c r="C79" s="29">
        <v>619</v>
      </c>
      <c r="D79" s="30" t="s">
        <v>93</v>
      </c>
      <c r="E79" s="18">
        <v>1779</v>
      </c>
      <c r="F79" s="10"/>
      <c r="G7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9">
        <v>1</v>
      </c>
      <c r="J79" t="str">
        <f>IF(I79=1,Tabuľka1[[#This Row],[Dosiahnutý štandardný výstup]],"")</f>
        <v/>
      </c>
    </row>
    <row r="80" spans="1:10" x14ac:dyDescent="0.25">
      <c r="A80" s="20" t="s">
        <v>76</v>
      </c>
      <c r="B80" s="21" t="s">
        <v>6</v>
      </c>
      <c r="C80" s="31">
        <v>621</v>
      </c>
      <c r="D80" s="32" t="s">
        <v>94</v>
      </c>
      <c r="E80" s="19">
        <v>1779</v>
      </c>
      <c r="F80" s="11"/>
      <c r="G8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0">
        <v>1</v>
      </c>
      <c r="J80" t="str">
        <f>IF(I80=1,Tabuľka1[[#This Row],[Dosiahnutý štandardný výstup]],"")</f>
        <v/>
      </c>
    </row>
    <row r="81" spans="1:10" x14ac:dyDescent="0.25">
      <c r="A81" s="25" t="s">
        <v>76</v>
      </c>
      <c r="B81" s="26" t="s">
        <v>6</v>
      </c>
      <c r="C81" s="29">
        <v>678</v>
      </c>
      <c r="D81" s="30" t="s">
        <v>95</v>
      </c>
      <c r="E81" s="18">
        <v>1779</v>
      </c>
      <c r="F81" s="10"/>
      <c r="G8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1">
        <v>1</v>
      </c>
      <c r="J81" t="str">
        <f>IF(I81=1,Tabuľka1[[#This Row],[Dosiahnutý štandardný výstup]],"")</f>
        <v/>
      </c>
    </row>
    <row r="82" spans="1:10" x14ac:dyDescent="0.25">
      <c r="A82" s="20" t="s">
        <v>76</v>
      </c>
      <c r="B82" s="21" t="s">
        <v>6</v>
      </c>
      <c r="C82" s="31">
        <v>803</v>
      </c>
      <c r="D82" s="32" t="s">
        <v>96</v>
      </c>
      <c r="E82" s="19">
        <v>1779</v>
      </c>
      <c r="F82" s="11"/>
      <c r="G8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2">
        <v>1</v>
      </c>
      <c r="J82" t="str">
        <f>IF(I82=1,Tabuľka1[[#This Row],[Dosiahnutý štandardný výstup]],"")</f>
        <v/>
      </c>
    </row>
    <row r="83" spans="1:10" x14ac:dyDescent="0.25">
      <c r="A83" s="25" t="s">
        <v>76</v>
      </c>
      <c r="B83" s="26" t="s">
        <v>6</v>
      </c>
      <c r="C83" s="29">
        <v>625</v>
      </c>
      <c r="D83" s="30" t="s">
        <v>97</v>
      </c>
      <c r="E83" s="18">
        <v>1779</v>
      </c>
      <c r="F83" s="10"/>
      <c r="G8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3">
        <v>1</v>
      </c>
      <c r="J83" t="str">
        <f>IF(I83=1,Tabuľka1[[#This Row],[Dosiahnutý štandardný výstup]],"")</f>
        <v/>
      </c>
    </row>
    <row r="84" spans="1:10" x14ac:dyDescent="0.25">
      <c r="A84" s="20" t="s">
        <v>98</v>
      </c>
      <c r="B84" s="21" t="s">
        <v>6</v>
      </c>
      <c r="C84" s="31">
        <v>670</v>
      </c>
      <c r="D84" s="32" t="s">
        <v>99</v>
      </c>
      <c r="E84" s="19">
        <v>659</v>
      </c>
      <c r="F84" s="11"/>
      <c r="G8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4">
        <v>1</v>
      </c>
      <c r="J84" t="str">
        <f>IF(I84=1,Tabuľka1[[#This Row],[Dosiahnutý štandardný výstup]],"")</f>
        <v/>
      </c>
    </row>
    <row r="85" spans="1:10" x14ac:dyDescent="0.25">
      <c r="A85" s="25" t="s">
        <v>98</v>
      </c>
      <c r="B85" s="26" t="s">
        <v>6</v>
      </c>
      <c r="C85" s="29">
        <v>668</v>
      </c>
      <c r="D85" s="30" t="s">
        <v>100</v>
      </c>
      <c r="E85" s="18">
        <v>659</v>
      </c>
      <c r="F85" s="10"/>
      <c r="G8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5" t="str">
        <f>IF(I85=1,Tabuľka1[[#This Row],[Dosiahnutý štandardný výstup]],"")</f>
        <v/>
      </c>
    </row>
    <row r="86" spans="1:10" x14ac:dyDescent="0.25">
      <c r="A86" s="20" t="s">
        <v>98</v>
      </c>
      <c r="B86" s="21" t="s">
        <v>6</v>
      </c>
      <c r="C86" s="31">
        <v>505</v>
      </c>
      <c r="D86" s="32" t="s">
        <v>101</v>
      </c>
      <c r="E86" s="19">
        <v>659</v>
      </c>
      <c r="F86" s="11"/>
      <c r="G8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6" t="str">
        <f>IF(I86=1,Tabuľka1[[#This Row],[Dosiahnutý štandardný výstup]],"")</f>
        <v/>
      </c>
    </row>
    <row r="87" spans="1:10" x14ac:dyDescent="0.25">
      <c r="A87" s="25" t="s">
        <v>102</v>
      </c>
      <c r="B87" s="26" t="s">
        <v>6</v>
      </c>
      <c r="C87" s="29">
        <v>627</v>
      </c>
      <c r="D87" s="30" t="s">
        <v>103</v>
      </c>
      <c r="E87" s="18">
        <v>2720</v>
      </c>
      <c r="F87" s="10"/>
      <c r="G8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7" t="str">
        <f>IF(I87=1,Tabuľka1[[#This Row],[Dosiahnutý štandardný výstup]],"")</f>
        <v/>
      </c>
    </row>
    <row r="88" spans="1:10" x14ac:dyDescent="0.25">
      <c r="A88" s="20" t="s">
        <v>102</v>
      </c>
      <c r="B88" s="21" t="s">
        <v>6</v>
      </c>
      <c r="C88" s="31">
        <v>626</v>
      </c>
      <c r="D88" s="32" t="s">
        <v>104</v>
      </c>
      <c r="E88" s="19">
        <v>2720</v>
      </c>
      <c r="F88" s="11"/>
      <c r="G8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8">
        <v>1</v>
      </c>
      <c r="J88" t="str">
        <f>IF(I88=1,Tabuľka1[[#This Row],[Dosiahnutý štandardný výstup]],"")</f>
        <v/>
      </c>
    </row>
    <row r="89" spans="1:10" x14ac:dyDescent="0.25">
      <c r="A89" s="25" t="s">
        <v>102</v>
      </c>
      <c r="B89" s="26" t="s">
        <v>6</v>
      </c>
      <c r="C89" s="29">
        <v>712</v>
      </c>
      <c r="D89" s="30" t="s">
        <v>105</v>
      </c>
      <c r="E89" s="18">
        <v>2720</v>
      </c>
      <c r="F89" s="10"/>
      <c r="G8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9">
        <v>1</v>
      </c>
      <c r="J89" t="str">
        <f>IF(I89=1,Tabuľka1[[#This Row],[Dosiahnutý štandardný výstup]],"")</f>
        <v/>
      </c>
    </row>
    <row r="90" spans="1:10" x14ac:dyDescent="0.25">
      <c r="A90" s="20" t="s">
        <v>102</v>
      </c>
      <c r="B90" s="21" t="s">
        <v>6</v>
      </c>
      <c r="C90" s="31">
        <v>818</v>
      </c>
      <c r="D90" s="32" t="s">
        <v>106</v>
      </c>
      <c r="E90" s="19">
        <v>2720</v>
      </c>
      <c r="F90" s="11"/>
      <c r="G9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0">
        <v>1</v>
      </c>
      <c r="J90" t="str">
        <f>IF(I90=1,Tabuľka1[[#This Row],[Dosiahnutý štandardný výstup]],"")</f>
        <v/>
      </c>
    </row>
    <row r="91" spans="1:10" x14ac:dyDescent="0.25">
      <c r="A91" s="25" t="s">
        <v>102</v>
      </c>
      <c r="B91" s="26" t="s">
        <v>6</v>
      </c>
      <c r="C91" s="29">
        <v>703</v>
      </c>
      <c r="D91" s="30" t="s">
        <v>107</v>
      </c>
      <c r="E91" s="18">
        <v>2720</v>
      </c>
      <c r="F91" s="10"/>
      <c r="G9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1">
        <v>1</v>
      </c>
      <c r="J91" t="str">
        <f>IF(I91=1,Tabuľka1[[#This Row],[Dosiahnutý štandardný výstup]],"")</f>
        <v/>
      </c>
    </row>
    <row r="92" spans="1:10" x14ac:dyDescent="0.25">
      <c r="A92" s="20" t="s">
        <v>102</v>
      </c>
      <c r="B92" s="21" t="s">
        <v>6</v>
      </c>
      <c r="C92" s="31">
        <v>731</v>
      </c>
      <c r="D92" s="32" t="s">
        <v>108</v>
      </c>
      <c r="E92" s="19">
        <v>2720</v>
      </c>
      <c r="F92" s="11"/>
      <c r="G9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2">
        <v>1</v>
      </c>
      <c r="J92" t="str">
        <f>IF(I92=1,Tabuľka1[[#This Row],[Dosiahnutý štandardný výstup]],"")</f>
        <v/>
      </c>
    </row>
    <row r="93" spans="1:10" x14ac:dyDescent="0.25">
      <c r="A93" s="25" t="s">
        <v>102</v>
      </c>
      <c r="B93" s="26" t="s">
        <v>6</v>
      </c>
      <c r="C93" s="29">
        <v>704</v>
      </c>
      <c r="D93" s="30" t="s">
        <v>109</v>
      </c>
      <c r="E93" s="18">
        <v>2720</v>
      </c>
      <c r="F93" s="10"/>
      <c r="G9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3">
        <v>1</v>
      </c>
      <c r="J93" t="str">
        <f>IF(I93=1,Tabuľka1[[#This Row],[Dosiahnutý štandardný výstup]],"")</f>
        <v/>
      </c>
    </row>
    <row r="94" spans="1:10" x14ac:dyDescent="0.25">
      <c r="A94" s="20" t="s">
        <v>102</v>
      </c>
      <c r="B94" s="21" t="s">
        <v>6</v>
      </c>
      <c r="C94" s="31">
        <v>732</v>
      </c>
      <c r="D94" s="32" t="s">
        <v>110</v>
      </c>
      <c r="E94" s="19">
        <v>2720</v>
      </c>
      <c r="F94" s="11"/>
      <c r="G9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4">
        <v>1</v>
      </c>
      <c r="J94" t="str">
        <f>IF(I94=1,Tabuľka1[[#This Row],[Dosiahnutý štandardný výstup]],"")</f>
        <v/>
      </c>
    </row>
    <row r="95" spans="1:10" x14ac:dyDescent="0.25">
      <c r="A95" s="25" t="s">
        <v>102</v>
      </c>
      <c r="B95" s="26" t="s">
        <v>6</v>
      </c>
      <c r="C95" s="29">
        <v>705</v>
      </c>
      <c r="D95" s="30" t="s">
        <v>111</v>
      </c>
      <c r="E95" s="18">
        <v>2720</v>
      </c>
      <c r="F95" s="10"/>
      <c r="G9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5">
        <v>1</v>
      </c>
      <c r="J95" t="str">
        <f>IF(I95=1,Tabuľka1[[#This Row],[Dosiahnutý štandardný výstup]],"")</f>
        <v/>
      </c>
    </row>
    <row r="96" spans="1:10" x14ac:dyDescent="0.25">
      <c r="A96" s="20" t="s">
        <v>102</v>
      </c>
      <c r="B96" s="21" t="s">
        <v>6</v>
      </c>
      <c r="C96" s="31">
        <v>733</v>
      </c>
      <c r="D96" s="32" t="s">
        <v>112</v>
      </c>
      <c r="E96" s="19">
        <v>2720</v>
      </c>
      <c r="F96" s="11"/>
      <c r="G9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6">
        <v>1</v>
      </c>
      <c r="J96" t="str">
        <f>IF(I96=1,Tabuľka1[[#This Row],[Dosiahnutý štandardný výstup]],"")</f>
        <v/>
      </c>
    </row>
    <row r="97" spans="1:10" x14ac:dyDescent="0.25">
      <c r="A97" s="25" t="s">
        <v>102</v>
      </c>
      <c r="B97" s="26" t="s">
        <v>6</v>
      </c>
      <c r="C97" s="29">
        <v>706</v>
      </c>
      <c r="D97" s="30" t="s">
        <v>113</v>
      </c>
      <c r="E97" s="18">
        <v>2720</v>
      </c>
      <c r="F97" s="10"/>
      <c r="G9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7">
        <v>1</v>
      </c>
      <c r="J97" t="str">
        <f>IF(I97=1,Tabuľka1[[#This Row],[Dosiahnutý štandardný výstup]],"")</f>
        <v/>
      </c>
    </row>
    <row r="98" spans="1:10" x14ac:dyDescent="0.25">
      <c r="A98" s="20" t="s">
        <v>102</v>
      </c>
      <c r="B98" s="21" t="s">
        <v>6</v>
      </c>
      <c r="C98" s="31">
        <v>734</v>
      </c>
      <c r="D98" s="32" t="s">
        <v>114</v>
      </c>
      <c r="E98" s="19">
        <v>2720</v>
      </c>
      <c r="F98" s="11"/>
      <c r="G9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8">
        <v>1</v>
      </c>
      <c r="J98" t="str">
        <f>IF(I98=1,Tabuľka1[[#This Row],[Dosiahnutý štandardný výstup]],"")</f>
        <v/>
      </c>
    </row>
    <row r="99" spans="1:10" x14ac:dyDescent="0.25">
      <c r="A99" s="25" t="s">
        <v>102</v>
      </c>
      <c r="B99" s="26" t="s">
        <v>6</v>
      </c>
      <c r="C99" s="29">
        <v>715</v>
      </c>
      <c r="D99" s="30" t="s">
        <v>115</v>
      </c>
      <c r="E99" s="18">
        <v>2720</v>
      </c>
      <c r="F99" s="10"/>
      <c r="G9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9">
        <v>1</v>
      </c>
      <c r="J99" t="str">
        <f>IF(I99=1,Tabuľka1[[#This Row],[Dosiahnutý štandardný výstup]],"")</f>
        <v/>
      </c>
    </row>
    <row r="100" spans="1:10" x14ac:dyDescent="0.25">
      <c r="A100" s="20" t="s">
        <v>102</v>
      </c>
      <c r="B100" s="21" t="s">
        <v>6</v>
      </c>
      <c r="C100" s="31">
        <v>808</v>
      </c>
      <c r="D100" s="32" t="s">
        <v>116</v>
      </c>
      <c r="E100" s="19">
        <v>2720</v>
      </c>
      <c r="F100" s="11"/>
      <c r="G10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0">
        <v>1</v>
      </c>
      <c r="J100" t="str">
        <f>IF(I100=1,Tabuľka1[[#This Row],[Dosiahnutý štandardný výstup]],"")</f>
        <v/>
      </c>
    </row>
    <row r="101" spans="1:10" x14ac:dyDescent="0.25">
      <c r="A101" s="25" t="s">
        <v>102</v>
      </c>
      <c r="B101" s="26" t="s">
        <v>6</v>
      </c>
      <c r="C101" s="29">
        <v>727</v>
      </c>
      <c r="D101" s="30" t="s">
        <v>117</v>
      </c>
      <c r="E101" s="18">
        <v>2720</v>
      </c>
      <c r="F101" s="10"/>
      <c r="G10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1">
        <v>1</v>
      </c>
      <c r="J101" t="str">
        <f>IF(I101=1,Tabuľka1[[#This Row],[Dosiahnutý štandardný výstup]],"")</f>
        <v/>
      </c>
    </row>
    <row r="102" spans="1:10" x14ac:dyDescent="0.25">
      <c r="A102" s="20" t="s">
        <v>102</v>
      </c>
      <c r="B102" s="21" t="s">
        <v>6</v>
      </c>
      <c r="C102" s="31">
        <v>728</v>
      </c>
      <c r="D102" s="32" t="s">
        <v>118</v>
      </c>
      <c r="E102" s="19">
        <v>2720</v>
      </c>
      <c r="F102" s="11"/>
      <c r="G10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2">
        <v>1</v>
      </c>
      <c r="J102" t="str">
        <f>IF(I102=1,Tabuľka1[[#This Row],[Dosiahnutý štandardný výstup]],"")</f>
        <v/>
      </c>
    </row>
    <row r="103" spans="1:10" x14ac:dyDescent="0.25">
      <c r="A103" s="25" t="s">
        <v>102</v>
      </c>
      <c r="B103" s="26" t="s">
        <v>6</v>
      </c>
      <c r="C103" s="29">
        <v>815</v>
      </c>
      <c r="D103" s="30" t="s">
        <v>119</v>
      </c>
      <c r="E103" s="18">
        <v>2720</v>
      </c>
      <c r="F103" s="10"/>
      <c r="G10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3">
        <v>1</v>
      </c>
      <c r="J103" t="str">
        <f>IF(I103=1,Tabuľka1[[#This Row],[Dosiahnutý štandardný výstup]],"")</f>
        <v/>
      </c>
    </row>
    <row r="104" spans="1:10" x14ac:dyDescent="0.25">
      <c r="A104" s="20" t="s">
        <v>102</v>
      </c>
      <c r="B104" s="21" t="s">
        <v>6</v>
      </c>
      <c r="C104" s="31">
        <v>701</v>
      </c>
      <c r="D104" s="32" t="s">
        <v>120</v>
      </c>
      <c r="E104" s="19">
        <v>2720</v>
      </c>
      <c r="F104" s="11"/>
      <c r="G10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4">
        <v>1</v>
      </c>
      <c r="J104" t="str">
        <f>IF(I104=1,Tabuľka1[[#This Row],[Dosiahnutý štandardný výstup]],"")</f>
        <v/>
      </c>
    </row>
    <row r="105" spans="1:10" x14ac:dyDescent="0.25">
      <c r="A105" s="25" t="s">
        <v>102</v>
      </c>
      <c r="B105" s="26" t="s">
        <v>6</v>
      </c>
      <c r="C105" s="29">
        <v>740</v>
      </c>
      <c r="D105" s="30" t="s">
        <v>121</v>
      </c>
      <c r="E105" s="18">
        <v>2720</v>
      </c>
      <c r="F105" s="10"/>
      <c r="G10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5">
        <v>1</v>
      </c>
      <c r="J105" t="str">
        <f>IF(I105=1,Tabuľka1[[#This Row],[Dosiahnutý štandardný výstup]],"")</f>
        <v/>
      </c>
    </row>
    <row r="106" spans="1:10" x14ac:dyDescent="0.25">
      <c r="A106" s="20" t="s">
        <v>102</v>
      </c>
      <c r="B106" s="21" t="s">
        <v>6</v>
      </c>
      <c r="C106" s="31">
        <v>741</v>
      </c>
      <c r="D106" s="32" t="s">
        <v>122</v>
      </c>
      <c r="E106" s="19">
        <v>2720</v>
      </c>
      <c r="F106" s="11"/>
      <c r="G10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6">
        <v>1</v>
      </c>
      <c r="J106" t="str">
        <f>IF(I106=1,Tabuľka1[[#This Row],[Dosiahnutý štandardný výstup]],"")</f>
        <v/>
      </c>
    </row>
    <row r="107" spans="1:10" x14ac:dyDescent="0.25">
      <c r="A107" s="25" t="s">
        <v>102</v>
      </c>
      <c r="B107" s="26" t="s">
        <v>6</v>
      </c>
      <c r="C107" s="29">
        <v>742</v>
      </c>
      <c r="D107" s="30" t="s">
        <v>123</v>
      </c>
      <c r="E107" s="18">
        <v>2720</v>
      </c>
      <c r="F107" s="10"/>
      <c r="G10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7">
        <v>1</v>
      </c>
      <c r="J107" t="str">
        <f>IF(I107=1,Tabuľka1[[#This Row],[Dosiahnutý štandardný výstup]],"")</f>
        <v/>
      </c>
    </row>
    <row r="108" spans="1:10" x14ac:dyDescent="0.25">
      <c r="A108" s="20" t="s">
        <v>102</v>
      </c>
      <c r="B108" s="21" t="s">
        <v>6</v>
      </c>
      <c r="C108" s="31">
        <v>743</v>
      </c>
      <c r="D108" s="32" t="s">
        <v>124</v>
      </c>
      <c r="E108" s="19">
        <v>2720</v>
      </c>
      <c r="F108" s="11"/>
      <c r="G10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8">
        <v>1</v>
      </c>
      <c r="J108" t="str">
        <f>IF(I108=1,Tabuľka1[[#This Row],[Dosiahnutý štandardný výstup]],"")</f>
        <v/>
      </c>
    </row>
    <row r="109" spans="1:10" x14ac:dyDescent="0.25">
      <c r="A109" s="25" t="s">
        <v>102</v>
      </c>
      <c r="B109" s="26" t="s">
        <v>6</v>
      </c>
      <c r="C109" s="29">
        <v>809</v>
      </c>
      <c r="D109" s="30" t="s">
        <v>125</v>
      </c>
      <c r="E109" s="18">
        <v>2720</v>
      </c>
      <c r="F109" s="10"/>
      <c r="G10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9">
        <v>1</v>
      </c>
      <c r="J109" t="str">
        <f>IF(I109=1,Tabuľka1[[#This Row],[Dosiahnutý štandardný výstup]],"")</f>
        <v/>
      </c>
    </row>
    <row r="110" spans="1:10" x14ac:dyDescent="0.25">
      <c r="A110" s="20" t="s">
        <v>102</v>
      </c>
      <c r="B110" s="21" t="s">
        <v>6</v>
      </c>
      <c r="C110" s="31">
        <v>810</v>
      </c>
      <c r="D110" s="32" t="s">
        <v>126</v>
      </c>
      <c r="E110" s="19">
        <v>2720</v>
      </c>
      <c r="F110" s="11"/>
      <c r="G11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0">
        <v>1</v>
      </c>
      <c r="J110" t="str">
        <f>IF(I110=1,Tabuľka1[[#This Row],[Dosiahnutý štandardný výstup]],"")</f>
        <v/>
      </c>
    </row>
    <row r="111" spans="1:10" x14ac:dyDescent="0.25">
      <c r="A111" s="25" t="s">
        <v>102</v>
      </c>
      <c r="B111" s="26" t="s">
        <v>6</v>
      </c>
      <c r="C111" s="29">
        <v>702</v>
      </c>
      <c r="D111" s="30" t="s">
        <v>127</v>
      </c>
      <c r="E111" s="18">
        <v>2720</v>
      </c>
      <c r="F111" s="10"/>
      <c r="G11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1">
        <v>1</v>
      </c>
      <c r="J111" t="str">
        <f>IF(I111=1,Tabuľka1[[#This Row],[Dosiahnutý štandardný výstup]],"")</f>
        <v/>
      </c>
    </row>
    <row r="112" spans="1:10" x14ac:dyDescent="0.25">
      <c r="A112" s="20" t="s">
        <v>102</v>
      </c>
      <c r="B112" s="21" t="s">
        <v>6</v>
      </c>
      <c r="C112" s="31">
        <v>817</v>
      </c>
      <c r="D112" s="32" t="s">
        <v>128</v>
      </c>
      <c r="E112" s="19">
        <v>2720</v>
      </c>
      <c r="F112" s="11"/>
      <c r="G11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2">
        <v>1</v>
      </c>
      <c r="J112" t="str">
        <f>IF(I112=1,Tabuľka1[[#This Row],[Dosiahnutý štandardný výstup]],"")</f>
        <v/>
      </c>
    </row>
    <row r="113" spans="1:10" x14ac:dyDescent="0.25">
      <c r="A113" s="25" t="s">
        <v>102</v>
      </c>
      <c r="B113" s="26" t="s">
        <v>6</v>
      </c>
      <c r="C113" s="29">
        <v>820</v>
      </c>
      <c r="D113" s="30" t="s">
        <v>129</v>
      </c>
      <c r="E113" s="18">
        <v>2720</v>
      </c>
      <c r="F113" s="10"/>
      <c r="G11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3">
        <v>1</v>
      </c>
      <c r="J113" t="str">
        <f>IF(I113=1,Tabuľka1[[#This Row],[Dosiahnutý štandardný výstup]],"")</f>
        <v/>
      </c>
    </row>
    <row r="114" spans="1:10" x14ac:dyDescent="0.25">
      <c r="A114" s="20" t="s">
        <v>102</v>
      </c>
      <c r="B114" s="21" t="s">
        <v>6</v>
      </c>
      <c r="C114" s="31">
        <v>805</v>
      </c>
      <c r="D114" s="32" t="s">
        <v>130</v>
      </c>
      <c r="E114" s="19">
        <v>2720</v>
      </c>
      <c r="F114" s="11"/>
      <c r="G11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4">
        <v>1</v>
      </c>
      <c r="J114" t="str">
        <f>IF(I114=1,Tabuľka1[[#This Row],[Dosiahnutý štandardný výstup]],"")</f>
        <v/>
      </c>
    </row>
    <row r="115" spans="1:10" x14ac:dyDescent="0.25">
      <c r="A115" s="25" t="s">
        <v>102</v>
      </c>
      <c r="B115" s="26" t="s">
        <v>6</v>
      </c>
      <c r="C115" s="29">
        <v>614</v>
      </c>
      <c r="D115" s="30" t="s">
        <v>131</v>
      </c>
      <c r="E115" s="18">
        <v>2720</v>
      </c>
      <c r="F115" s="10"/>
      <c r="G11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5">
        <v>1</v>
      </c>
      <c r="J115" t="str">
        <f>IF(I115=1,Tabuľka1[[#This Row],[Dosiahnutý štandardný výstup]],"")</f>
        <v/>
      </c>
    </row>
    <row r="116" spans="1:10" x14ac:dyDescent="0.25">
      <c r="A116" s="20" t="s">
        <v>102</v>
      </c>
      <c r="B116" s="21" t="s">
        <v>6</v>
      </c>
      <c r="C116" s="31">
        <v>714</v>
      </c>
      <c r="D116" s="32" t="s">
        <v>132</v>
      </c>
      <c r="E116" s="19">
        <v>2720</v>
      </c>
      <c r="F116" s="11"/>
      <c r="G11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6">
        <v>1</v>
      </c>
      <c r="J116" t="str">
        <f>IF(I116=1,Tabuľka1[[#This Row],[Dosiahnutý štandardný výstup]],"")</f>
        <v/>
      </c>
    </row>
    <row r="117" spans="1:10" x14ac:dyDescent="0.25">
      <c r="A117" s="25" t="s">
        <v>102</v>
      </c>
      <c r="B117" s="26" t="s">
        <v>6</v>
      </c>
      <c r="C117" s="29">
        <v>708</v>
      </c>
      <c r="D117" s="30" t="s">
        <v>133</v>
      </c>
      <c r="E117" s="18">
        <v>2720</v>
      </c>
      <c r="F117" s="10"/>
      <c r="G11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7">
        <v>1</v>
      </c>
      <c r="J117" t="str">
        <f>IF(I117=1,Tabuľka1[[#This Row],[Dosiahnutý štandardný výstup]],"")</f>
        <v/>
      </c>
    </row>
    <row r="118" spans="1:10" x14ac:dyDescent="0.25">
      <c r="A118" s="20" t="s">
        <v>102</v>
      </c>
      <c r="B118" s="21" t="s">
        <v>6</v>
      </c>
      <c r="C118" s="31">
        <v>610</v>
      </c>
      <c r="D118" s="32" t="s">
        <v>134</v>
      </c>
      <c r="E118" s="19">
        <v>2720</v>
      </c>
      <c r="F118" s="11"/>
      <c r="G11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8">
        <v>1</v>
      </c>
      <c r="J118" t="str">
        <f>IF(I118=1,Tabuľka1[[#This Row],[Dosiahnutý štandardný výstup]],"")</f>
        <v/>
      </c>
    </row>
    <row r="119" spans="1:10" x14ac:dyDescent="0.25">
      <c r="A119" s="25" t="s">
        <v>102</v>
      </c>
      <c r="B119" s="26" t="s">
        <v>6</v>
      </c>
      <c r="C119" s="29">
        <v>611</v>
      </c>
      <c r="D119" s="30" t="s">
        <v>135</v>
      </c>
      <c r="E119" s="18">
        <v>2720</v>
      </c>
      <c r="F119" s="10"/>
      <c r="G11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9">
        <v>1</v>
      </c>
      <c r="J119" t="str">
        <f>IF(I119=1,Tabuľka1[[#This Row],[Dosiahnutý štandardný výstup]],"")</f>
        <v/>
      </c>
    </row>
    <row r="120" spans="1:10" x14ac:dyDescent="0.25">
      <c r="A120" s="20" t="s">
        <v>102</v>
      </c>
      <c r="B120" s="21" t="s">
        <v>6</v>
      </c>
      <c r="C120" s="31">
        <v>730</v>
      </c>
      <c r="D120" s="32" t="s">
        <v>136</v>
      </c>
      <c r="E120" s="19">
        <v>2720</v>
      </c>
      <c r="F120" s="11"/>
      <c r="G12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0">
        <v>1</v>
      </c>
      <c r="J120" t="str">
        <f>IF(I120=1,Tabuľka1[[#This Row],[Dosiahnutý štandardný výstup]],"")</f>
        <v/>
      </c>
    </row>
    <row r="121" spans="1:10" x14ac:dyDescent="0.25">
      <c r="A121" s="25" t="s">
        <v>102</v>
      </c>
      <c r="B121" s="26" t="s">
        <v>6</v>
      </c>
      <c r="C121" s="29">
        <v>709</v>
      </c>
      <c r="D121" s="30" t="s">
        <v>137</v>
      </c>
      <c r="E121" s="18">
        <v>2720</v>
      </c>
      <c r="F121" s="10"/>
      <c r="G12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1">
        <v>1</v>
      </c>
      <c r="J121" t="str">
        <f>IF(I121=1,Tabuľka1[[#This Row],[Dosiahnutý štandardný výstup]],"")</f>
        <v/>
      </c>
    </row>
    <row r="122" spans="1:10" x14ac:dyDescent="0.25">
      <c r="A122" s="20" t="s">
        <v>102</v>
      </c>
      <c r="B122" s="21" t="s">
        <v>6</v>
      </c>
      <c r="C122" s="31">
        <v>811</v>
      </c>
      <c r="D122" s="32" t="s">
        <v>138</v>
      </c>
      <c r="E122" s="19">
        <v>2720</v>
      </c>
      <c r="F122" s="11"/>
      <c r="G12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2">
        <v>1</v>
      </c>
      <c r="J122" t="str">
        <f>IF(I122=1,Tabuľka1[[#This Row],[Dosiahnutý štandardný výstup]],"")</f>
        <v/>
      </c>
    </row>
    <row r="123" spans="1:10" x14ac:dyDescent="0.25">
      <c r="A123" s="25" t="s">
        <v>102</v>
      </c>
      <c r="B123" s="26" t="s">
        <v>6</v>
      </c>
      <c r="C123" s="29">
        <v>826</v>
      </c>
      <c r="D123" s="30" t="s">
        <v>139</v>
      </c>
      <c r="E123" s="18">
        <v>2720</v>
      </c>
      <c r="F123" s="10"/>
      <c r="G12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3">
        <v>1</v>
      </c>
      <c r="J123" t="str">
        <f>IF(I123=1,Tabuľka1[[#This Row],[Dosiahnutý štandardný výstup]],"")</f>
        <v/>
      </c>
    </row>
    <row r="124" spans="1:10" x14ac:dyDescent="0.25">
      <c r="A124" s="20" t="s">
        <v>102</v>
      </c>
      <c r="B124" s="21" t="s">
        <v>6</v>
      </c>
      <c r="C124" s="31">
        <v>713</v>
      </c>
      <c r="D124" s="32" t="s">
        <v>140</v>
      </c>
      <c r="E124" s="19">
        <v>2720</v>
      </c>
      <c r="F124" s="11"/>
      <c r="G12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4">
        <v>1</v>
      </c>
      <c r="J124" t="str">
        <f>IF(I124=1,Tabuľka1[[#This Row],[Dosiahnutý štandardný výstup]],"")</f>
        <v/>
      </c>
    </row>
    <row r="125" spans="1:10" x14ac:dyDescent="0.25">
      <c r="A125" s="25" t="s">
        <v>102</v>
      </c>
      <c r="B125" s="26" t="s">
        <v>6</v>
      </c>
      <c r="C125" s="29">
        <v>726</v>
      </c>
      <c r="D125" s="30" t="s">
        <v>141</v>
      </c>
      <c r="E125" s="18">
        <v>2720</v>
      </c>
      <c r="F125" s="10"/>
      <c r="G12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5">
        <v>1</v>
      </c>
      <c r="J125" t="str">
        <f>IF(I125=1,Tabuľka1[[#This Row],[Dosiahnutý štandardný výstup]],"")</f>
        <v/>
      </c>
    </row>
    <row r="126" spans="1:10" x14ac:dyDescent="0.25">
      <c r="A126" s="20" t="s">
        <v>102</v>
      </c>
      <c r="B126" s="21" t="s">
        <v>6</v>
      </c>
      <c r="C126" s="31">
        <v>747</v>
      </c>
      <c r="D126" s="32" t="s">
        <v>142</v>
      </c>
      <c r="E126" s="19">
        <v>2720</v>
      </c>
      <c r="F126" s="11"/>
      <c r="G12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6">
        <v>1</v>
      </c>
      <c r="J126" t="str">
        <f>IF(I126=1,Tabuľka1[[#This Row],[Dosiahnutý štandardný výstup]],"")</f>
        <v/>
      </c>
    </row>
    <row r="127" spans="1:10" x14ac:dyDescent="0.25">
      <c r="A127" s="25" t="s">
        <v>102</v>
      </c>
      <c r="B127" s="26" t="s">
        <v>6</v>
      </c>
      <c r="C127" s="33">
        <v>746</v>
      </c>
      <c r="D127" s="34" t="s">
        <v>143</v>
      </c>
      <c r="E127" s="18">
        <v>2720</v>
      </c>
      <c r="F127" s="10"/>
      <c r="G12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7">
        <v>1</v>
      </c>
      <c r="J127" t="str">
        <f>IF(I127=1,Tabuľka1[[#This Row],[Dosiahnutý štandardný výstup]],"")</f>
        <v/>
      </c>
    </row>
    <row r="128" spans="1:10" x14ac:dyDescent="0.25">
      <c r="A128" s="20" t="s">
        <v>102</v>
      </c>
      <c r="B128" s="21" t="s">
        <v>6</v>
      </c>
      <c r="C128" s="31">
        <v>744</v>
      </c>
      <c r="D128" s="32" t="s">
        <v>144</v>
      </c>
      <c r="E128" s="19">
        <v>2720</v>
      </c>
      <c r="F128" s="11"/>
      <c r="G12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8">
        <v>1</v>
      </c>
      <c r="J128" t="str">
        <f>IF(I128=1,Tabuľka1[[#This Row],[Dosiahnutý štandardný výstup]],"")</f>
        <v/>
      </c>
    </row>
    <row r="129" spans="1:10" x14ac:dyDescent="0.25">
      <c r="A129" s="25" t="s">
        <v>102</v>
      </c>
      <c r="B129" s="26" t="s">
        <v>6</v>
      </c>
      <c r="C129" s="29">
        <v>745</v>
      </c>
      <c r="D129" s="30" t="s">
        <v>145</v>
      </c>
      <c r="E129" s="18">
        <v>2720</v>
      </c>
      <c r="F129" s="10"/>
      <c r="G12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9">
        <v>1</v>
      </c>
      <c r="J129" t="str">
        <f>IF(I129=1,Tabuľka1[[#This Row],[Dosiahnutý štandardný výstup]],"")</f>
        <v/>
      </c>
    </row>
    <row r="130" spans="1:10" x14ac:dyDescent="0.25">
      <c r="A130" s="20" t="s">
        <v>102</v>
      </c>
      <c r="B130" s="21" t="s">
        <v>6</v>
      </c>
      <c r="C130" s="31">
        <v>737</v>
      </c>
      <c r="D130" s="32" t="s">
        <v>146</v>
      </c>
      <c r="E130" s="19">
        <v>2720</v>
      </c>
      <c r="F130" s="11"/>
      <c r="G13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0">
        <v>1</v>
      </c>
      <c r="J130" t="str">
        <f>IF(I130=1,Tabuľka1[[#This Row],[Dosiahnutý štandardný výstup]],"")</f>
        <v/>
      </c>
    </row>
    <row r="131" spans="1:10" x14ac:dyDescent="0.25">
      <c r="A131" s="25" t="s">
        <v>102</v>
      </c>
      <c r="B131" s="26" t="s">
        <v>6</v>
      </c>
      <c r="C131" s="29">
        <v>738</v>
      </c>
      <c r="D131" s="30" t="s">
        <v>147</v>
      </c>
      <c r="E131" s="18">
        <v>2720</v>
      </c>
      <c r="F131" s="10"/>
      <c r="G13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1">
        <v>1</v>
      </c>
      <c r="J131" t="str">
        <f>IF(I131=1,Tabuľka1[[#This Row],[Dosiahnutý štandardný výstup]],"")</f>
        <v/>
      </c>
    </row>
    <row r="132" spans="1:10" x14ac:dyDescent="0.25">
      <c r="A132" s="20" t="s">
        <v>102</v>
      </c>
      <c r="B132" s="21" t="s">
        <v>6</v>
      </c>
      <c r="C132" s="31">
        <v>718</v>
      </c>
      <c r="D132" s="32" t="s">
        <v>148</v>
      </c>
      <c r="E132" s="19">
        <v>2720</v>
      </c>
      <c r="F132" s="11"/>
      <c r="G13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2">
        <v>1</v>
      </c>
      <c r="J132" t="str">
        <f>IF(I132=1,Tabuľka1[[#This Row],[Dosiahnutý štandardný výstup]],"")</f>
        <v/>
      </c>
    </row>
    <row r="133" spans="1:10" x14ac:dyDescent="0.25">
      <c r="A133" s="25" t="s">
        <v>102</v>
      </c>
      <c r="B133" s="26" t="s">
        <v>6</v>
      </c>
      <c r="C133" s="29">
        <v>719</v>
      </c>
      <c r="D133" s="30" t="s">
        <v>149</v>
      </c>
      <c r="E133" s="18">
        <v>2720</v>
      </c>
      <c r="F133" s="10"/>
      <c r="G13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3" t="str">
        <f>IF(I133=1,Tabuľka1[[#This Row],[Dosiahnutý štandardný výstup]],"")</f>
        <v/>
      </c>
    </row>
    <row r="134" spans="1:10" x14ac:dyDescent="0.25">
      <c r="A134" s="20" t="s">
        <v>102</v>
      </c>
      <c r="B134" s="21" t="s">
        <v>6</v>
      </c>
      <c r="C134" s="31">
        <v>667</v>
      </c>
      <c r="D134" s="32" t="s">
        <v>150</v>
      </c>
      <c r="E134" s="19">
        <v>2720</v>
      </c>
      <c r="F134" s="11"/>
      <c r="G13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4">
        <v>1</v>
      </c>
      <c r="J134" t="str">
        <f>IF(I134=1,Tabuľka1[[#This Row],[Dosiahnutý štandardný výstup]],"")</f>
        <v/>
      </c>
    </row>
    <row r="135" spans="1:10" x14ac:dyDescent="0.25">
      <c r="A135" s="25" t="s">
        <v>102</v>
      </c>
      <c r="B135" s="26" t="s">
        <v>6</v>
      </c>
      <c r="C135" s="29">
        <v>830</v>
      </c>
      <c r="D135" s="30" t="s">
        <v>151</v>
      </c>
      <c r="E135" s="18">
        <v>2720</v>
      </c>
      <c r="F135" s="10"/>
      <c r="G13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5">
        <v>1</v>
      </c>
      <c r="J135" t="str">
        <f>IF(I135=1,Tabuľka1[[#This Row],[Dosiahnutý štandardný výstup]],"")</f>
        <v/>
      </c>
    </row>
    <row r="136" spans="1:10" x14ac:dyDescent="0.25">
      <c r="A136" s="20" t="s">
        <v>102</v>
      </c>
      <c r="B136" s="21" t="s">
        <v>6</v>
      </c>
      <c r="C136" s="31">
        <v>117</v>
      </c>
      <c r="D136" s="32" t="s">
        <v>152</v>
      </c>
      <c r="E136" s="19">
        <v>2720</v>
      </c>
      <c r="F136" s="11"/>
      <c r="G13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6">
        <v>1</v>
      </c>
      <c r="J136" t="str">
        <f>IF(I136=1,Tabuľka1[[#This Row],[Dosiahnutý štandardný výstup]],"")</f>
        <v/>
      </c>
    </row>
    <row r="137" spans="1:10" x14ac:dyDescent="0.25">
      <c r="A137" s="25" t="s">
        <v>102</v>
      </c>
      <c r="B137" s="26" t="s">
        <v>6</v>
      </c>
      <c r="C137" s="29">
        <v>110</v>
      </c>
      <c r="D137" s="30" t="s">
        <v>153</v>
      </c>
      <c r="E137" s="18">
        <v>2720</v>
      </c>
      <c r="F137" s="10"/>
      <c r="G13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7">
        <v>1</v>
      </c>
      <c r="J137" t="str">
        <f>IF(I137=1,Tabuľka1[[#This Row],[Dosiahnutý štandardný výstup]],"")</f>
        <v/>
      </c>
    </row>
    <row r="138" spans="1:10" x14ac:dyDescent="0.25">
      <c r="A138" s="20" t="s">
        <v>102</v>
      </c>
      <c r="B138" s="21" t="s">
        <v>6</v>
      </c>
      <c r="C138" s="31">
        <v>203</v>
      </c>
      <c r="D138" s="32" t="s">
        <v>154</v>
      </c>
      <c r="E138" s="19">
        <v>2720</v>
      </c>
      <c r="F138" s="11"/>
      <c r="G13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8" t="str">
        <f>IF(I138=1,Tabuľka1[[#This Row],[Dosiahnutý štandardný výstup]],"")</f>
        <v/>
      </c>
    </row>
    <row r="139" spans="1:10" x14ac:dyDescent="0.25">
      <c r="A139" s="25" t="s">
        <v>155</v>
      </c>
      <c r="B139" s="26" t="s">
        <v>6</v>
      </c>
      <c r="C139" s="29">
        <v>629</v>
      </c>
      <c r="D139" s="30" t="s">
        <v>156</v>
      </c>
      <c r="E139" s="18">
        <v>52714</v>
      </c>
      <c r="F139" s="10"/>
      <c r="G13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9">
        <v>1</v>
      </c>
      <c r="J139" t="str">
        <f>IF(I139=1,Tabuľka1[[#This Row],[Dosiahnutý štandardný výstup]],"")</f>
        <v/>
      </c>
    </row>
    <row r="140" spans="1:10" x14ac:dyDescent="0.25">
      <c r="A140" s="20" t="s">
        <v>155</v>
      </c>
      <c r="B140" s="21" t="s">
        <v>6</v>
      </c>
      <c r="C140" s="31">
        <v>712</v>
      </c>
      <c r="D140" s="32" t="s">
        <v>105</v>
      </c>
      <c r="E140" s="19">
        <v>52714</v>
      </c>
      <c r="F140" s="11"/>
      <c r="G14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0">
        <v>1</v>
      </c>
      <c r="J140" t="str">
        <f>IF(I140=1,Tabuľka1[[#This Row],[Dosiahnutý štandardný výstup]],"")</f>
        <v/>
      </c>
    </row>
    <row r="141" spans="1:10" x14ac:dyDescent="0.25">
      <c r="A141" s="25" t="s">
        <v>155</v>
      </c>
      <c r="B141" s="26" t="s">
        <v>6</v>
      </c>
      <c r="C141" s="29">
        <v>818</v>
      </c>
      <c r="D141" s="30" t="s">
        <v>106</v>
      </c>
      <c r="E141" s="18">
        <v>52714</v>
      </c>
      <c r="F141" s="10"/>
      <c r="G14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1">
        <v>1</v>
      </c>
      <c r="J141" t="str">
        <f>IF(I141=1,Tabuľka1[[#This Row],[Dosiahnutý štandardný výstup]],"")</f>
        <v/>
      </c>
    </row>
    <row r="142" spans="1:10" x14ac:dyDescent="0.25">
      <c r="A142" s="20" t="s">
        <v>155</v>
      </c>
      <c r="B142" s="21" t="s">
        <v>6</v>
      </c>
      <c r="C142" s="31">
        <v>703</v>
      </c>
      <c r="D142" s="32" t="s">
        <v>107</v>
      </c>
      <c r="E142" s="19">
        <v>52714</v>
      </c>
      <c r="F142" s="11"/>
      <c r="G14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2">
        <v>1</v>
      </c>
      <c r="J142" t="str">
        <f>IF(I142=1,Tabuľka1[[#This Row],[Dosiahnutý štandardný výstup]],"")</f>
        <v/>
      </c>
    </row>
    <row r="143" spans="1:10" x14ac:dyDescent="0.25">
      <c r="A143" s="25" t="s">
        <v>155</v>
      </c>
      <c r="B143" s="26" t="s">
        <v>6</v>
      </c>
      <c r="C143" s="29">
        <v>731</v>
      </c>
      <c r="D143" s="30" t="s">
        <v>108</v>
      </c>
      <c r="E143" s="18">
        <v>52714</v>
      </c>
      <c r="F143" s="10"/>
      <c r="G14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3">
        <v>1</v>
      </c>
      <c r="J143" t="str">
        <f>IF(I143=1,Tabuľka1[[#This Row],[Dosiahnutý štandardný výstup]],"")</f>
        <v/>
      </c>
    </row>
    <row r="144" spans="1:10" x14ac:dyDescent="0.25">
      <c r="A144" s="20" t="s">
        <v>155</v>
      </c>
      <c r="B144" s="21" t="s">
        <v>6</v>
      </c>
      <c r="C144" s="31">
        <v>704</v>
      </c>
      <c r="D144" s="32" t="s">
        <v>109</v>
      </c>
      <c r="E144" s="19">
        <v>52714</v>
      </c>
      <c r="F144" s="11"/>
      <c r="G14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4">
        <v>1</v>
      </c>
      <c r="J144" t="str">
        <f>IF(I144=1,Tabuľka1[[#This Row],[Dosiahnutý štandardný výstup]],"")</f>
        <v/>
      </c>
    </row>
    <row r="145" spans="1:10" x14ac:dyDescent="0.25">
      <c r="A145" s="25" t="s">
        <v>155</v>
      </c>
      <c r="B145" s="26" t="s">
        <v>6</v>
      </c>
      <c r="C145" s="29">
        <v>732</v>
      </c>
      <c r="D145" s="30" t="s">
        <v>110</v>
      </c>
      <c r="E145" s="18">
        <v>52714</v>
      </c>
      <c r="F145" s="10"/>
      <c r="G14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5">
        <v>1</v>
      </c>
      <c r="J145" t="str">
        <f>IF(I145=1,Tabuľka1[[#This Row],[Dosiahnutý štandardný výstup]],"")</f>
        <v/>
      </c>
    </row>
    <row r="146" spans="1:10" x14ac:dyDescent="0.25">
      <c r="A146" s="20" t="s">
        <v>155</v>
      </c>
      <c r="B146" s="21" t="s">
        <v>6</v>
      </c>
      <c r="C146" s="31">
        <v>705</v>
      </c>
      <c r="D146" s="32" t="s">
        <v>111</v>
      </c>
      <c r="E146" s="19">
        <v>52714</v>
      </c>
      <c r="F146" s="11"/>
      <c r="G14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6">
        <v>1</v>
      </c>
      <c r="J146" t="str">
        <f>IF(I146=1,Tabuľka1[[#This Row],[Dosiahnutý štandardný výstup]],"")</f>
        <v/>
      </c>
    </row>
    <row r="147" spans="1:10" x14ac:dyDescent="0.25">
      <c r="A147" s="25" t="s">
        <v>155</v>
      </c>
      <c r="B147" s="26" t="s">
        <v>6</v>
      </c>
      <c r="C147" s="29">
        <v>733</v>
      </c>
      <c r="D147" s="30" t="s">
        <v>112</v>
      </c>
      <c r="E147" s="18">
        <v>52714</v>
      </c>
      <c r="F147" s="10"/>
      <c r="G14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7">
        <v>1</v>
      </c>
      <c r="J147" t="str">
        <f>IF(I147=1,Tabuľka1[[#This Row],[Dosiahnutý štandardný výstup]],"")</f>
        <v/>
      </c>
    </row>
    <row r="148" spans="1:10" x14ac:dyDescent="0.25">
      <c r="A148" s="20" t="s">
        <v>155</v>
      </c>
      <c r="B148" s="21" t="s">
        <v>6</v>
      </c>
      <c r="C148" s="31">
        <v>706</v>
      </c>
      <c r="D148" s="32" t="s">
        <v>113</v>
      </c>
      <c r="E148" s="19">
        <v>52714</v>
      </c>
      <c r="F148" s="11"/>
      <c r="G14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8">
        <v>1</v>
      </c>
      <c r="J148" t="str">
        <f>IF(I148=1,Tabuľka1[[#This Row],[Dosiahnutý štandardný výstup]],"")</f>
        <v/>
      </c>
    </row>
    <row r="149" spans="1:10" x14ac:dyDescent="0.25">
      <c r="A149" s="25" t="s">
        <v>155</v>
      </c>
      <c r="B149" s="26" t="s">
        <v>6</v>
      </c>
      <c r="C149" s="29">
        <v>734</v>
      </c>
      <c r="D149" s="30" t="s">
        <v>114</v>
      </c>
      <c r="E149" s="18">
        <v>52714</v>
      </c>
      <c r="F149" s="10"/>
      <c r="G14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9">
        <v>1</v>
      </c>
      <c r="J149" t="str">
        <f>IF(I149=1,Tabuľka1[[#This Row],[Dosiahnutý štandardný výstup]],"")</f>
        <v/>
      </c>
    </row>
    <row r="150" spans="1:10" x14ac:dyDescent="0.25">
      <c r="A150" s="20" t="s">
        <v>155</v>
      </c>
      <c r="B150" s="21" t="s">
        <v>6</v>
      </c>
      <c r="C150" s="31">
        <v>715</v>
      </c>
      <c r="D150" s="32" t="s">
        <v>115</v>
      </c>
      <c r="E150" s="19">
        <v>52714</v>
      </c>
      <c r="F150" s="11"/>
      <c r="G15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0">
        <v>1</v>
      </c>
      <c r="J150" t="str">
        <f>IF(I150=1,Tabuľka1[[#This Row],[Dosiahnutý štandardný výstup]],"")</f>
        <v/>
      </c>
    </row>
    <row r="151" spans="1:10" x14ac:dyDescent="0.25">
      <c r="A151" s="25" t="s">
        <v>155</v>
      </c>
      <c r="B151" s="26" t="s">
        <v>6</v>
      </c>
      <c r="C151" s="29">
        <v>808</v>
      </c>
      <c r="D151" s="30" t="s">
        <v>116</v>
      </c>
      <c r="E151" s="18">
        <v>52714</v>
      </c>
      <c r="F151" s="10"/>
      <c r="G15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1">
        <v>1</v>
      </c>
      <c r="J151" t="str">
        <f>IF(I151=1,Tabuľka1[[#This Row],[Dosiahnutý štandardný výstup]],"")</f>
        <v/>
      </c>
    </row>
    <row r="152" spans="1:10" x14ac:dyDescent="0.25">
      <c r="A152" s="20" t="s">
        <v>155</v>
      </c>
      <c r="B152" s="21" t="s">
        <v>6</v>
      </c>
      <c r="C152" s="31">
        <v>727</v>
      </c>
      <c r="D152" s="32" t="s">
        <v>117</v>
      </c>
      <c r="E152" s="19">
        <v>52714</v>
      </c>
      <c r="F152" s="11"/>
      <c r="G15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2">
        <v>1</v>
      </c>
      <c r="J152" t="str">
        <f>IF(I152=1,Tabuľka1[[#This Row],[Dosiahnutý štandardný výstup]],"")</f>
        <v/>
      </c>
    </row>
    <row r="153" spans="1:10" x14ac:dyDescent="0.25">
      <c r="A153" s="25" t="s">
        <v>155</v>
      </c>
      <c r="B153" s="26" t="s">
        <v>6</v>
      </c>
      <c r="C153" s="29">
        <v>728</v>
      </c>
      <c r="D153" s="30" t="s">
        <v>118</v>
      </c>
      <c r="E153" s="18">
        <v>52714</v>
      </c>
      <c r="F153" s="10"/>
      <c r="G15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3">
        <v>1</v>
      </c>
      <c r="J153" t="str">
        <f>IF(I153=1,Tabuľka1[[#This Row],[Dosiahnutý štandardný výstup]],"")</f>
        <v/>
      </c>
    </row>
    <row r="154" spans="1:10" x14ac:dyDescent="0.25">
      <c r="A154" s="20" t="s">
        <v>155</v>
      </c>
      <c r="B154" s="21" t="s">
        <v>6</v>
      </c>
      <c r="C154" s="31">
        <v>815</v>
      </c>
      <c r="D154" s="32" t="s">
        <v>119</v>
      </c>
      <c r="E154" s="19">
        <v>52714</v>
      </c>
      <c r="F154" s="11"/>
      <c r="G15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4">
        <v>1</v>
      </c>
      <c r="J154" t="str">
        <f>IF(I154=1,Tabuľka1[[#This Row],[Dosiahnutý štandardný výstup]],"")</f>
        <v/>
      </c>
    </row>
    <row r="155" spans="1:10" x14ac:dyDescent="0.25">
      <c r="A155" s="25" t="s">
        <v>155</v>
      </c>
      <c r="B155" s="26" t="s">
        <v>6</v>
      </c>
      <c r="C155" s="29">
        <v>701</v>
      </c>
      <c r="D155" s="30" t="s">
        <v>120</v>
      </c>
      <c r="E155" s="18">
        <v>52714</v>
      </c>
      <c r="F155" s="10"/>
      <c r="G15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5">
        <v>1</v>
      </c>
      <c r="J155" t="str">
        <f>IF(I155=1,Tabuľka1[[#This Row],[Dosiahnutý štandardný výstup]],"")</f>
        <v/>
      </c>
    </row>
    <row r="156" spans="1:10" x14ac:dyDescent="0.25">
      <c r="A156" s="20" t="s">
        <v>155</v>
      </c>
      <c r="B156" s="21" t="s">
        <v>6</v>
      </c>
      <c r="C156" s="31">
        <v>740</v>
      </c>
      <c r="D156" s="32" t="s">
        <v>121</v>
      </c>
      <c r="E156" s="19">
        <v>52714</v>
      </c>
      <c r="F156" s="11"/>
      <c r="G15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6">
        <v>1</v>
      </c>
      <c r="J156" t="str">
        <f>IF(I156=1,Tabuľka1[[#This Row],[Dosiahnutý štandardný výstup]],"")</f>
        <v/>
      </c>
    </row>
    <row r="157" spans="1:10" x14ac:dyDescent="0.25">
      <c r="A157" s="25" t="s">
        <v>155</v>
      </c>
      <c r="B157" s="26" t="s">
        <v>6</v>
      </c>
      <c r="C157" s="29">
        <v>741</v>
      </c>
      <c r="D157" s="30" t="s">
        <v>122</v>
      </c>
      <c r="E157" s="18">
        <v>52714</v>
      </c>
      <c r="F157" s="10"/>
      <c r="G15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7">
        <v>1</v>
      </c>
      <c r="J157" t="str">
        <f>IF(I157=1,Tabuľka1[[#This Row],[Dosiahnutý štandardný výstup]],"")</f>
        <v/>
      </c>
    </row>
    <row r="158" spans="1:10" x14ac:dyDescent="0.25">
      <c r="A158" s="20" t="s">
        <v>155</v>
      </c>
      <c r="B158" s="21" t="s">
        <v>6</v>
      </c>
      <c r="C158" s="31">
        <v>742</v>
      </c>
      <c r="D158" s="32" t="s">
        <v>123</v>
      </c>
      <c r="E158" s="19">
        <v>52714</v>
      </c>
      <c r="F158" s="11"/>
      <c r="G15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8">
        <v>1</v>
      </c>
      <c r="J158" t="str">
        <f>IF(I158=1,Tabuľka1[[#This Row],[Dosiahnutý štandardný výstup]],"")</f>
        <v/>
      </c>
    </row>
    <row r="159" spans="1:10" x14ac:dyDescent="0.25">
      <c r="A159" s="25" t="s">
        <v>155</v>
      </c>
      <c r="B159" s="26" t="s">
        <v>6</v>
      </c>
      <c r="C159" s="29">
        <v>743</v>
      </c>
      <c r="D159" s="30" t="s">
        <v>124</v>
      </c>
      <c r="E159" s="18">
        <v>52714</v>
      </c>
      <c r="F159" s="10"/>
      <c r="G15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9">
        <v>1</v>
      </c>
      <c r="J159" t="str">
        <f>IF(I159=1,Tabuľka1[[#This Row],[Dosiahnutý štandardný výstup]],"")</f>
        <v/>
      </c>
    </row>
    <row r="160" spans="1:10" x14ac:dyDescent="0.25">
      <c r="A160" s="20" t="s">
        <v>155</v>
      </c>
      <c r="B160" s="21" t="s">
        <v>6</v>
      </c>
      <c r="C160" s="31">
        <v>809</v>
      </c>
      <c r="D160" s="32" t="s">
        <v>125</v>
      </c>
      <c r="E160" s="19">
        <v>52714</v>
      </c>
      <c r="F160" s="11"/>
      <c r="G16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0">
        <v>1</v>
      </c>
      <c r="J160" t="str">
        <f>IF(I160=1,Tabuľka1[[#This Row],[Dosiahnutý štandardný výstup]],"")</f>
        <v/>
      </c>
    </row>
    <row r="161" spans="1:10" x14ac:dyDescent="0.25">
      <c r="A161" s="25" t="s">
        <v>155</v>
      </c>
      <c r="B161" s="26" t="s">
        <v>6</v>
      </c>
      <c r="C161" s="29">
        <v>810</v>
      </c>
      <c r="D161" s="30" t="s">
        <v>126</v>
      </c>
      <c r="E161" s="18">
        <v>52714</v>
      </c>
      <c r="F161" s="10"/>
      <c r="G16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1">
        <v>1</v>
      </c>
      <c r="J161" t="str">
        <f>IF(I161=1,Tabuľka1[[#This Row],[Dosiahnutý štandardný výstup]],"")</f>
        <v/>
      </c>
    </row>
    <row r="162" spans="1:10" x14ac:dyDescent="0.25">
      <c r="A162" s="20" t="s">
        <v>155</v>
      </c>
      <c r="B162" s="21" t="s">
        <v>6</v>
      </c>
      <c r="C162" s="31">
        <v>702</v>
      </c>
      <c r="D162" s="32" t="s">
        <v>127</v>
      </c>
      <c r="E162" s="19">
        <v>52714</v>
      </c>
      <c r="F162" s="11"/>
      <c r="G16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2">
        <v>1</v>
      </c>
      <c r="J162" t="str">
        <f>IF(I162=1,Tabuľka1[[#This Row],[Dosiahnutý štandardný výstup]],"")</f>
        <v/>
      </c>
    </row>
    <row r="163" spans="1:10" x14ac:dyDescent="0.25">
      <c r="A163" s="25" t="s">
        <v>155</v>
      </c>
      <c r="B163" s="26" t="s">
        <v>6</v>
      </c>
      <c r="C163" s="29">
        <v>817</v>
      </c>
      <c r="D163" s="30" t="s">
        <v>128</v>
      </c>
      <c r="E163" s="18">
        <v>52714</v>
      </c>
      <c r="F163" s="10"/>
      <c r="G16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3">
        <v>1</v>
      </c>
      <c r="J163" t="str">
        <f>IF(I163=1,Tabuľka1[[#This Row],[Dosiahnutý štandardný výstup]],"")</f>
        <v/>
      </c>
    </row>
    <row r="164" spans="1:10" x14ac:dyDescent="0.25">
      <c r="A164" s="20" t="s">
        <v>155</v>
      </c>
      <c r="B164" s="21" t="s">
        <v>6</v>
      </c>
      <c r="C164" s="31">
        <v>820</v>
      </c>
      <c r="D164" s="32" t="s">
        <v>129</v>
      </c>
      <c r="E164" s="19">
        <v>52714</v>
      </c>
      <c r="F164" s="11"/>
      <c r="G16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4">
        <v>1</v>
      </c>
      <c r="J164" t="str">
        <f>IF(I164=1,Tabuľka1[[#This Row],[Dosiahnutý štandardný výstup]],"")</f>
        <v/>
      </c>
    </row>
    <row r="165" spans="1:10" x14ac:dyDescent="0.25">
      <c r="A165" s="25" t="s">
        <v>155</v>
      </c>
      <c r="B165" s="26" t="s">
        <v>6</v>
      </c>
      <c r="C165" s="29">
        <v>805</v>
      </c>
      <c r="D165" s="30" t="s">
        <v>130</v>
      </c>
      <c r="E165" s="18">
        <v>52714</v>
      </c>
      <c r="F165" s="10"/>
      <c r="G16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5">
        <v>1</v>
      </c>
      <c r="J165" t="str">
        <f>IF(I165=1,Tabuľka1[[#This Row],[Dosiahnutý štandardný výstup]],"")</f>
        <v/>
      </c>
    </row>
    <row r="166" spans="1:10" x14ac:dyDescent="0.25">
      <c r="A166" s="20" t="s">
        <v>155</v>
      </c>
      <c r="B166" s="21" t="s">
        <v>6</v>
      </c>
      <c r="C166" s="31">
        <v>614</v>
      </c>
      <c r="D166" s="32" t="s">
        <v>131</v>
      </c>
      <c r="E166" s="19">
        <v>52714</v>
      </c>
      <c r="F166" s="11"/>
      <c r="G16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6">
        <v>1</v>
      </c>
      <c r="J166" t="str">
        <f>IF(I166=1,Tabuľka1[[#This Row],[Dosiahnutý štandardný výstup]],"")</f>
        <v/>
      </c>
    </row>
    <row r="167" spans="1:10" x14ac:dyDescent="0.25">
      <c r="A167" s="25" t="s">
        <v>155</v>
      </c>
      <c r="B167" s="26" t="s">
        <v>6</v>
      </c>
      <c r="C167" s="29">
        <v>714</v>
      </c>
      <c r="D167" s="30" t="s">
        <v>132</v>
      </c>
      <c r="E167" s="18">
        <v>52714</v>
      </c>
      <c r="F167" s="10"/>
      <c r="G16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7">
        <v>1</v>
      </c>
      <c r="J167" t="str">
        <f>IF(I167=1,Tabuľka1[[#This Row],[Dosiahnutý štandardný výstup]],"")</f>
        <v/>
      </c>
    </row>
    <row r="168" spans="1:10" x14ac:dyDescent="0.25">
      <c r="A168" s="20" t="s">
        <v>155</v>
      </c>
      <c r="B168" s="21" t="s">
        <v>6</v>
      </c>
      <c r="C168" s="31">
        <v>708</v>
      </c>
      <c r="D168" s="32" t="s">
        <v>133</v>
      </c>
      <c r="E168" s="19">
        <v>52714</v>
      </c>
      <c r="F168" s="11"/>
      <c r="G16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8">
        <v>1</v>
      </c>
      <c r="J168" t="str">
        <f>IF(I168=1,Tabuľka1[[#This Row],[Dosiahnutý štandardný výstup]],"")</f>
        <v/>
      </c>
    </row>
    <row r="169" spans="1:10" x14ac:dyDescent="0.25">
      <c r="A169" s="25" t="s">
        <v>155</v>
      </c>
      <c r="B169" s="26" t="s">
        <v>6</v>
      </c>
      <c r="C169" s="29">
        <v>610</v>
      </c>
      <c r="D169" s="30" t="s">
        <v>134</v>
      </c>
      <c r="E169" s="18">
        <v>52714</v>
      </c>
      <c r="F169" s="10"/>
      <c r="G16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9">
        <v>1</v>
      </c>
      <c r="J169" t="str">
        <f>IF(I169=1,Tabuľka1[[#This Row],[Dosiahnutý štandardný výstup]],"")</f>
        <v/>
      </c>
    </row>
    <row r="170" spans="1:10" x14ac:dyDescent="0.25">
      <c r="A170" s="20" t="s">
        <v>155</v>
      </c>
      <c r="B170" s="21" t="s">
        <v>6</v>
      </c>
      <c r="C170" s="31">
        <v>611</v>
      </c>
      <c r="D170" s="32" t="s">
        <v>135</v>
      </c>
      <c r="E170" s="19">
        <v>52714</v>
      </c>
      <c r="F170" s="11"/>
      <c r="G17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0">
        <v>1</v>
      </c>
      <c r="J170" t="str">
        <f>IF(I170=1,Tabuľka1[[#This Row],[Dosiahnutý štandardný výstup]],"")</f>
        <v/>
      </c>
    </row>
    <row r="171" spans="1:10" x14ac:dyDescent="0.25">
      <c r="A171" s="25" t="s">
        <v>155</v>
      </c>
      <c r="B171" s="26" t="s">
        <v>6</v>
      </c>
      <c r="C171" s="29">
        <v>730</v>
      </c>
      <c r="D171" s="30" t="s">
        <v>136</v>
      </c>
      <c r="E171" s="18">
        <v>52714</v>
      </c>
      <c r="F171" s="10"/>
      <c r="G17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1">
        <v>1</v>
      </c>
      <c r="J171" t="str">
        <f>IF(I171=1,Tabuľka1[[#This Row],[Dosiahnutý štandardný výstup]],"")</f>
        <v/>
      </c>
    </row>
    <row r="172" spans="1:10" x14ac:dyDescent="0.25">
      <c r="A172" s="20" t="s">
        <v>155</v>
      </c>
      <c r="B172" s="21" t="s">
        <v>6</v>
      </c>
      <c r="C172" s="31">
        <v>709</v>
      </c>
      <c r="D172" s="32" t="s">
        <v>137</v>
      </c>
      <c r="E172" s="19">
        <v>52714</v>
      </c>
      <c r="F172" s="11"/>
      <c r="G17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2">
        <v>1</v>
      </c>
      <c r="J172" t="str">
        <f>IF(I172=1,Tabuľka1[[#This Row],[Dosiahnutý štandardný výstup]],"")</f>
        <v/>
      </c>
    </row>
    <row r="173" spans="1:10" x14ac:dyDescent="0.25">
      <c r="A173" s="25" t="s">
        <v>155</v>
      </c>
      <c r="B173" s="26" t="s">
        <v>6</v>
      </c>
      <c r="C173" s="29">
        <v>811</v>
      </c>
      <c r="D173" s="30" t="s">
        <v>138</v>
      </c>
      <c r="E173" s="18">
        <v>52714</v>
      </c>
      <c r="F173" s="10"/>
      <c r="G17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3">
        <v>1</v>
      </c>
      <c r="J173" t="str">
        <f>IF(I173=1,Tabuľka1[[#This Row],[Dosiahnutý štandardný výstup]],"")</f>
        <v/>
      </c>
    </row>
    <row r="174" spans="1:10" x14ac:dyDescent="0.25">
      <c r="A174" s="20" t="s">
        <v>155</v>
      </c>
      <c r="B174" s="21" t="s">
        <v>6</v>
      </c>
      <c r="C174" s="31">
        <v>826</v>
      </c>
      <c r="D174" s="32" t="s">
        <v>139</v>
      </c>
      <c r="E174" s="19">
        <v>52714</v>
      </c>
      <c r="F174" s="11"/>
      <c r="G17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4">
        <v>1</v>
      </c>
      <c r="J174" t="str">
        <f>IF(I174=1,Tabuľka1[[#This Row],[Dosiahnutý štandardný výstup]],"")</f>
        <v/>
      </c>
    </row>
    <row r="175" spans="1:10" x14ac:dyDescent="0.25">
      <c r="A175" s="25" t="s">
        <v>155</v>
      </c>
      <c r="B175" s="26" t="s">
        <v>6</v>
      </c>
      <c r="C175" s="29">
        <v>713</v>
      </c>
      <c r="D175" s="30" t="s">
        <v>140</v>
      </c>
      <c r="E175" s="18">
        <v>52714</v>
      </c>
      <c r="F175" s="10"/>
      <c r="G17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5">
        <v>1</v>
      </c>
      <c r="J175" t="str">
        <f>IF(I175=1,Tabuľka1[[#This Row],[Dosiahnutý štandardný výstup]],"")</f>
        <v/>
      </c>
    </row>
    <row r="176" spans="1:10" x14ac:dyDescent="0.25">
      <c r="A176" s="20" t="s">
        <v>155</v>
      </c>
      <c r="B176" s="21" t="s">
        <v>6</v>
      </c>
      <c r="C176" s="31">
        <v>726</v>
      </c>
      <c r="D176" s="32" t="s">
        <v>141</v>
      </c>
      <c r="E176" s="19">
        <v>52714</v>
      </c>
      <c r="F176" s="11"/>
      <c r="G17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6">
        <v>1</v>
      </c>
      <c r="J176" t="str">
        <f>IF(I176=1,Tabuľka1[[#This Row],[Dosiahnutý štandardný výstup]],"")</f>
        <v/>
      </c>
    </row>
    <row r="177" spans="1:10" x14ac:dyDescent="0.25">
      <c r="A177" s="25" t="s">
        <v>155</v>
      </c>
      <c r="B177" s="26" t="s">
        <v>6</v>
      </c>
      <c r="C177" s="29">
        <v>747</v>
      </c>
      <c r="D177" s="30" t="s">
        <v>142</v>
      </c>
      <c r="E177" s="18">
        <v>52714</v>
      </c>
      <c r="F177" s="10"/>
      <c r="G17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7">
        <v>1</v>
      </c>
      <c r="J177" t="str">
        <f>IF(I177=1,Tabuľka1[[#This Row],[Dosiahnutý štandardný výstup]],"")</f>
        <v/>
      </c>
    </row>
    <row r="178" spans="1:10" x14ac:dyDescent="0.25">
      <c r="A178" s="20" t="s">
        <v>155</v>
      </c>
      <c r="B178" s="21" t="s">
        <v>6</v>
      </c>
      <c r="C178" s="35">
        <v>746</v>
      </c>
      <c r="D178" s="36" t="s">
        <v>143</v>
      </c>
      <c r="E178" s="19">
        <v>52714</v>
      </c>
      <c r="F178" s="11"/>
      <c r="G17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8">
        <v>1</v>
      </c>
      <c r="J178" t="str">
        <f>IF(I178=1,Tabuľka1[[#This Row],[Dosiahnutý štandardný výstup]],"")</f>
        <v/>
      </c>
    </row>
    <row r="179" spans="1:10" x14ac:dyDescent="0.25">
      <c r="A179" s="25" t="s">
        <v>155</v>
      </c>
      <c r="B179" s="26" t="s">
        <v>6</v>
      </c>
      <c r="C179" s="29">
        <v>744</v>
      </c>
      <c r="D179" s="30" t="s">
        <v>144</v>
      </c>
      <c r="E179" s="18">
        <v>52714</v>
      </c>
      <c r="F179" s="10"/>
      <c r="G17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9">
        <v>1</v>
      </c>
      <c r="J179" t="str">
        <f>IF(I179=1,Tabuľka1[[#This Row],[Dosiahnutý štandardný výstup]],"")</f>
        <v/>
      </c>
    </row>
    <row r="180" spans="1:10" x14ac:dyDescent="0.25">
      <c r="A180" s="20" t="s">
        <v>155</v>
      </c>
      <c r="B180" s="21" t="s">
        <v>6</v>
      </c>
      <c r="C180" s="31">
        <v>745</v>
      </c>
      <c r="D180" s="32" t="s">
        <v>145</v>
      </c>
      <c r="E180" s="19">
        <v>52714</v>
      </c>
      <c r="F180" s="11"/>
      <c r="G18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0">
        <v>1</v>
      </c>
      <c r="J180" t="str">
        <f>IF(I180=1,Tabuľka1[[#This Row],[Dosiahnutý štandardný výstup]],"")</f>
        <v/>
      </c>
    </row>
    <row r="181" spans="1:10" x14ac:dyDescent="0.25">
      <c r="A181" s="25" t="s">
        <v>155</v>
      </c>
      <c r="B181" s="26" t="s">
        <v>6</v>
      </c>
      <c r="C181" s="29">
        <v>737</v>
      </c>
      <c r="D181" s="30" t="s">
        <v>146</v>
      </c>
      <c r="E181" s="18">
        <v>52714</v>
      </c>
      <c r="F181" s="10"/>
      <c r="G18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1">
        <v>1</v>
      </c>
      <c r="J181" t="str">
        <f>IF(I181=1,Tabuľka1[[#This Row],[Dosiahnutý štandardný výstup]],"")</f>
        <v/>
      </c>
    </row>
    <row r="182" spans="1:10" x14ac:dyDescent="0.25">
      <c r="A182" s="20" t="s">
        <v>155</v>
      </c>
      <c r="B182" s="21" t="s">
        <v>6</v>
      </c>
      <c r="C182" s="31">
        <v>738</v>
      </c>
      <c r="D182" s="32" t="s">
        <v>147</v>
      </c>
      <c r="E182" s="19">
        <v>52714</v>
      </c>
      <c r="F182" s="11"/>
      <c r="G18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2">
        <v>1</v>
      </c>
      <c r="J182" t="str">
        <f>IF(I182=1,Tabuľka1[[#This Row],[Dosiahnutý štandardný výstup]],"")</f>
        <v/>
      </c>
    </row>
    <row r="183" spans="1:10" x14ac:dyDescent="0.25">
      <c r="A183" s="25" t="s">
        <v>155</v>
      </c>
      <c r="B183" s="26" t="s">
        <v>6</v>
      </c>
      <c r="C183" s="29">
        <v>718</v>
      </c>
      <c r="D183" s="30" t="s">
        <v>148</v>
      </c>
      <c r="E183" s="18">
        <v>52714</v>
      </c>
      <c r="F183" s="10"/>
      <c r="G18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3">
        <v>1</v>
      </c>
      <c r="J183" t="str">
        <f>IF(I183=1,Tabuľka1[[#This Row],[Dosiahnutý štandardný výstup]],"")</f>
        <v/>
      </c>
    </row>
    <row r="184" spans="1:10" x14ac:dyDescent="0.25">
      <c r="A184" s="20" t="s">
        <v>155</v>
      </c>
      <c r="B184" s="21" t="s">
        <v>6</v>
      </c>
      <c r="C184" s="31">
        <v>719</v>
      </c>
      <c r="D184" s="32" t="s">
        <v>149</v>
      </c>
      <c r="E184" s="19">
        <v>52714</v>
      </c>
      <c r="F184" s="11"/>
      <c r="G18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4" t="str">
        <f>IF(I184=1,Tabuľka1[[#This Row],[Dosiahnutý štandardný výstup]],"")</f>
        <v/>
      </c>
    </row>
    <row r="185" spans="1:10" x14ac:dyDescent="0.25">
      <c r="A185" s="25" t="s">
        <v>155</v>
      </c>
      <c r="B185" s="26" t="s">
        <v>6</v>
      </c>
      <c r="C185" s="29">
        <v>676</v>
      </c>
      <c r="D185" s="30" t="s">
        <v>157</v>
      </c>
      <c r="E185" s="18">
        <v>52714</v>
      </c>
      <c r="F185" s="10"/>
      <c r="G18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5">
        <v>1</v>
      </c>
      <c r="J185" t="str">
        <f>IF(I185=1,Tabuľka1[[#This Row],[Dosiahnutý štandardný výstup]],"")</f>
        <v/>
      </c>
    </row>
    <row r="186" spans="1:10" x14ac:dyDescent="0.25">
      <c r="A186" s="20" t="s">
        <v>158</v>
      </c>
      <c r="B186" s="21" t="s">
        <v>6</v>
      </c>
      <c r="C186" s="31">
        <v>628</v>
      </c>
      <c r="D186" s="32" t="s">
        <v>159</v>
      </c>
      <c r="E186" s="19">
        <v>264829</v>
      </c>
      <c r="F186" s="11"/>
      <c r="G18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6" t="str">
        <f>IF(I186=1,Tabuľka1[[#This Row],[Dosiahnutý štandardný výstup]],"")</f>
        <v/>
      </c>
    </row>
    <row r="187" spans="1:10" x14ac:dyDescent="0.25">
      <c r="A187" s="25" t="s">
        <v>160</v>
      </c>
      <c r="B187" s="26" t="s">
        <v>6</v>
      </c>
      <c r="C187" s="29">
        <v>630</v>
      </c>
      <c r="D187" s="30" t="s">
        <v>161</v>
      </c>
      <c r="E187" s="18">
        <v>581929</v>
      </c>
      <c r="F187" s="10"/>
      <c r="G18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7" t="str">
        <f>IF(I187=1,Tabuľka1[[#This Row],[Dosiahnutý štandardný výstup]],"")</f>
        <v/>
      </c>
    </row>
    <row r="188" spans="1:10" x14ac:dyDescent="0.25">
      <c r="A188" s="20" t="s">
        <v>162</v>
      </c>
      <c r="B188" s="21" t="s">
        <v>6</v>
      </c>
      <c r="C188" s="31">
        <v>660</v>
      </c>
      <c r="D188" s="32" t="s">
        <v>163</v>
      </c>
      <c r="E188" s="19">
        <v>255</v>
      </c>
      <c r="F188" s="11"/>
      <c r="G18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8" t="str">
        <f>IF(I188=1,Tabuľka1[[#This Row],[Dosiahnutý štandardný výstup]],"")</f>
        <v/>
      </c>
    </row>
    <row r="189" spans="1:10" x14ac:dyDescent="0.25">
      <c r="A189" s="25" t="s">
        <v>162</v>
      </c>
      <c r="B189" s="26" t="s">
        <v>6</v>
      </c>
      <c r="C189" s="29">
        <v>661</v>
      </c>
      <c r="D189" s="30" t="s">
        <v>164</v>
      </c>
      <c r="E189" s="18">
        <v>255</v>
      </c>
      <c r="F189" s="10"/>
      <c r="G18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9" t="str">
        <f>IF(I189=1,Tabuľka1[[#This Row],[Dosiahnutý štandardný výstup]],"")</f>
        <v/>
      </c>
    </row>
    <row r="190" spans="1:10" x14ac:dyDescent="0.25">
      <c r="A190" s="20" t="s">
        <v>162</v>
      </c>
      <c r="B190" s="21" t="s">
        <v>6</v>
      </c>
      <c r="C190" s="31">
        <v>662</v>
      </c>
      <c r="D190" s="32" t="s">
        <v>165</v>
      </c>
      <c r="E190" s="19">
        <v>255</v>
      </c>
      <c r="F190" s="11"/>
      <c r="G19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0" t="str">
        <f>IF(I190=1,Tabuľka1[[#This Row],[Dosiahnutý štandardný výstup]],"")</f>
        <v/>
      </c>
    </row>
    <row r="191" spans="1:10" x14ac:dyDescent="0.25">
      <c r="A191" s="25" t="s">
        <v>162</v>
      </c>
      <c r="B191" s="26" t="s">
        <v>6</v>
      </c>
      <c r="C191" s="29">
        <v>663</v>
      </c>
      <c r="D191" s="30" t="s">
        <v>166</v>
      </c>
      <c r="E191" s="18">
        <v>255</v>
      </c>
      <c r="F191" s="10"/>
      <c r="G19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1" t="str">
        <f>IF(I191=1,Tabuľka1[[#This Row],[Dosiahnutý štandardný výstup]],"")</f>
        <v/>
      </c>
    </row>
    <row r="192" spans="1:10" x14ac:dyDescent="0.25">
      <c r="A192" s="20" t="s">
        <v>162</v>
      </c>
      <c r="B192" s="21" t="s">
        <v>6</v>
      </c>
      <c r="C192" s="31">
        <v>773</v>
      </c>
      <c r="D192" s="32" t="s">
        <v>167</v>
      </c>
      <c r="E192" s="19">
        <v>255</v>
      </c>
      <c r="F192" s="11"/>
      <c r="G19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2" t="str">
        <f>IF(I192=1,Tabuľka1[[#This Row],[Dosiahnutý štandardný výstup]],"")</f>
        <v/>
      </c>
    </row>
    <row r="193" spans="1:10" x14ac:dyDescent="0.25">
      <c r="A193" s="25" t="s">
        <v>162</v>
      </c>
      <c r="B193" s="26" t="s">
        <v>6</v>
      </c>
      <c r="C193" s="29">
        <v>613</v>
      </c>
      <c r="D193" s="30" t="s">
        <v>168</v>
      </c>
      <c r="E193" s="18">
        <v>255</v>
      </c>
      <c r="F193" s="10"/>
      <c r="G19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3" t="str">
        <f>IF(I193=1,Tabuľka1[[#This Row],[Dosiahnutý štandardný výstup]],"")</f>
        <v/>
      </c>
    </row>
    <row r="194" spans="1:10" x14ac:dyDescent="0.25">
      <c r="A194" s="20" t="s">
        <v>162</v>
      </c>
      <c r="B194" s="21" t="s">
        <v>6</v>
      </c>
      <c r="C194" s="31">
        <v>602</v>
      </c>
      <c r="D194" s="32" t="s">
        <v>169</v>
      </c>
      <c r="E194" s="19">
        <v>255</v>
      </c>
      <c r="F194" s="11"/>
      <c r="G19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4" t="str">
        <f>IF(I194=1,Tabuľka1[[#This Row],[Dosiahnutý štandardný výstup]],"")</f>
        <v/>
      </c>
    </row>
    <row r="195" spans="1:10" x14ac:dyDescent="0.25">
      <c r="A195" s="25" t="s">
        <v>162</v>
      </c>
      <c r="B195" s="26" t="s">
        <v>6</v>
      </c>
      <c r="C195" s="29">
        <v>669</v>
      </c>
      <c r="D195" s="30" t="s">
        <v>170</v>
      </c>
      <c r="E195" s="18">
        <v>255</v>
      </c>
      <c r="F195" s="10"/>
      <c r="G19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5" t="str">
        <f>IF(I195=1,Tabuľka1[[#This Row],[Dosiahnutý štandardný výstup]],"")</f>
        <v/>
      </c>
    </row>
    <row r="196" spans="1:10" x14ac:dyDescent="0.25">
      <c r="A196" s="20" t="s">
        <v>162</v>
      </c>
      <c r="B196" s="21" t="s">
        <v>6</v>
      </c>
      <c r="C196" s="31">
        <v>656</v>
      </c>
      <c r="D196" s="32" t="s">
        <v>171</v>
      </c>
      <c r="E196" s="19">
        <v>255</v>
      </c>
      <c r="F196" s="11"/>
      <c r="G19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6" t="str">
        <f>IF(I196=1,Tabuľka1[[#This Row],[Dosiahnutý štandardný výstup]],"")</f>
        <v/>
      </c>
    </row>
    <row r="197" spans="1:10" x14ac:dyDescent="0.25">
      <c r="A197" s="25" t="s">
        <v>162</v>
      </c>
      <c r="B197" s="26" t="s">
        <v>6</v>
      </c>
      <c r="C197" s="29">
        <v>666</v>
      </c>
      <c r="D197" s="30" t="s">
        <v>172</v>
      </c>
      <c r="E197" s="18">
        <v>255</v>
      </c>
      <c r="F197" s="10"/>
      <c r="G19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7" t="str">
        <f>IF(I197=1,Tabuľka1[[#This Row],[Dosiahnutý štandardný výstup]],"")</f>
        <v/>
      </c>
    </row>
    <row r="198" spans="1:10" x14ac:dyDescent="0.25">
      <c r="A198" s="20" t="s">
        <v>162</v>
      </c>
      <c r="B198" s="21" t="s">
        <v>6</v>
      </c>
      <c r="C198" s="31">
        <v>657</v>
      </c>
      <c r="D198" s="32" t="s">
        <v>173</v>
      </c>
      <c r="E198" s="19">
        <v>255</v>
      </c>
      <c r="F198" s="11"/>
      <c r="G19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8" t="str">
        <f>IF(I198=1,Tabuľka1[[#This Row],[Dosiahnutý štandardný výstup]],"")</f>
        <v/>
      </c>
    </row>
    <row r="199" spans="1:10" x14ac:dyDescent="0.25">
      <c r="A199" s="25" t="s">
        <v>174</v>
      </c>
      <c r="B199" s="26" t="s">
        <v>6</v>
      </c>
      <c r="C199" s="29">
        <v>115</v>
      </c>
      <c r="D199" s="30" t="s">
        <v>175</v>
      </c>
      <c r="E199" s="18">
        <v>514</v>
      </c>
      <c r="F199" s="10"/>
      <c r="G19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9" t="str">
        <f>IF(I199=1,Tabuľka1[[#This Row],[Dosiahnutý štandardný výstup]],"")</f>
        <v/>
      </c>
    </row>
    <row r="200" spans="1:10" x14ac:dyDescent="0.25">
      <c r="A200" s="20" t="s">
        <v>174</v>
      </c>
      <c r="B200" s="21" t="s">
        <v>6</v>
      </c>
      <c r="C200" s="31">
        <v>111</v>
      </c>
      <c r="D200" s="32" t="s">
        <v>176</v>
      </c>
      <c r="E200" s="19">
        <v>514</v>
      </c>
      <c r="F200" s="11"/>
      <c r="G20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0" t="str">
        <f>IF(I200=1,Tabuľka1[[#This Row],[Dosiahnutý štandardný výstup]],"")</f>
        <v/>
      </c>
    </row>
    <row r="201" spans="1:10" x14ac:dyDescent="0.25">
      <c r="A201" s="25" t="s">
        <v>177</v>
      </c>
      <c r="B201" s="26" t="s">
        <v>6</v>
      </c>
      <c r="C201" s="29">
        <v>823</v>
      </c>
      <c r="D201" s="30" t="s">
        <v>32</v>
      </c>
      <c r="E201" s="18">
        <v>380</v>
      </c>
      <c r="F201" s="10"/>
      <c r="G20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1" t="str">
        <f>IF(I201=1,Tabuľka1[[#This Row],[Dosiahnutý štandardný výstup]],"")</f>
        <v/>
      </c>
    </row>
    <row r="202" spans="1:10" x14ac:dyDescent="0.25">
      <c r="A202" s="20" t="s">
        <v>177</v>
      </c>
      <c r="B202" s="21" t="s">
        <v>6</v>
      </c>
      <c r="C202" s="31">
        <v>825</v>
      </c>
      <c r="D202" s="32" t="s">
        <v>34</v>
      </c>
      <c r="E202" s="19">
        <v>380</v>
      </c>
      <c r="F202" s="11"/>
      <c r="G20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2" t="str">
        <f>IF(I202=1,Tabuľka1[[#This Row],[Dosiahnutý štandardný výstup]],"")</f>
        <v/>
      </c>
    </row>
    <row r="203" spans="1:10" x14ac:dyDescent="0.25">
      <c r="A203" s="25" t="s">
        <v>177</v>
      </c>
      <c r="B203" s="26" t="s">
        <v>6</v>
      </c>
      <c r="C203" s="29">
        <v>304</v>
      </c>
      <c r="D203" s="30" t="s">
        <v>40</v>
      </c>
      <c r="E203" s="18">
        <v>380</v>
      </c>
      <c r="F203" s="10"/>
      <c r="G20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3" t="str">
        <f>IF(I203=1,Tabuľka1[[#This Row],[Dosiahnutý štandardný výstup]],"")</f>
        <v/>
      </c>
    </row>
    <row r="204" spans="1:10" x14ac:dyDescent="0.25">
      <c r="A204" s="20" t="s">
        <v>177</v>
      </c>
      <c r="B204" s="21" t="s">
        <v>6</v>
      </c>
      <c r="C204" s="31">
        <v>608</v>
      </c>
      <c r="D204" s="32" t="s">
        <v>36</v>
      </c>
      <c r="E204" s="19">
        <v>380</v>
      </c>
      <c r="F204" s="11"/>
      <c r="G20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4" t="str">
        <f>IF(I204=1,Tabuľka1[[#This Row],[Dosiahnutý štandardný výstup]],"")</f>
        <v/>
      </c>
    </row>
    <row r="205" spans="1:10" x14ac:dyDescent="0.25">
      <c r="A205" s="25" t="s">
        <v>177</v>
      </c>
      <c r="B205" s="26" t="s">
        <v>6</v>
      </c>
      <c r="C205" s="29">
        <v>735</v>
      </c>
      <c r="D205" s="30" t="s">
        <v>37</v>
      </c>
      <c r="E205" s="18">
        <v>380</v>
      </c>
      <c r="F205" s="10"/>
      <c r="G20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5" t="str">
        <f>IF(I205=1,Tabuľka1[[#This Row],[Dosiahnutý štandardný výstup]],"")</f>
        <v/>
      </c>
    </row>
    <row r="206" spans="1:10" x14ac:dyDescent="0.25">
      <c r="A206" s="20" t="s">
        <v>177</v>
      </c>
      <c r="B206" s="21" t="s">
        <v>6</v>
      </c>
      <c r="C206" s="31">
        <v>311</v>
      </c>
      <c r="D206" s="32" t="s">
        <v>42</v>
      </c>
      <c r="E206" s="19">
        <v>380</v>
      </c>
      <c r="F206" s="11"/>
      <c r="G20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6" t="str">
        <f>IF(I206=1,Tabuľka1[[#This Row],[Dosiahnutý štandardný výstup]],"")</f>
        <v/>
      </c>
    </row>
    <row r="207" spans="1:10" x14ac:dyDescent="0.25">
      <c r="A207" s="25" t="s">
        <v>177</v>
      </c>
      <c r="B207" s="26" t="s">
        <v>6</v>
      </c>
      <c r="C207" s="29">
        <v>312</v>
      </c>
      <c r="D207" s="30" t="s">
        <v>43</v>
      </c>
      <c r="E207" s="18">
        <v>380</v>
      </c>
      <c r="F207" s="10"/>
      <c r="G20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7" t="str">
        <f>IF(I207=1,Tabuľka1[[#This Row],[Dosiahnutý štandardný výstup]],"")</f>
        <v/>
      </c>
    </row>
    <row r="208" spans="1:10" x14ac:dyDescent="0.25">
      <c r="A208" s="20" t="s">
        <v>177</v>
      </c>
      <c r="B208" s="21" t="s">
        <v>6</v>
      </c>
      <c r="C208" s="31">
        <v>313</v>
      </c>
      <c r="D208" s="32" t="s">
        <v>44</v>
      </c>
      <c r="E208" s="19">
        <v>380</v>
      </c>
      <c r="F208" s="11"/>
      <c r="G20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8" t="str">
        <f>IF(I208=1,Tabuľka1[[#This Row],[Dosiahnutý štandardný výstup]],"")</f>
        <v/>
      </c>
    </row>
    <row r="209" spans="1:10" x14ac:dyDescent="0.25">
      <c r="A209" s="25" t="s">
        <v>177</v>
      </c>
      <c r="B209" s="26" t="s">
        <v>6</v>
      </c>
      <c r="C209" s="29">
        <v>314</v>
      </c>
      <c r="D209" s="30" t="s">
        <v>45</v>
      </c>
      <c r="E209" s="18">
        <v>380</v>
      </c>
      <c r="F209" s="10"/>
      <c r="G20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9" t="str">
        <f>IF(I209=1,Tabuľka1[[#This Row],[Dosiahnutý štandardný výstup]],"")</f>
        <v/>
      </c>
    </row>
    <row r="210" spans="1:10" x14ac:dyDescent="0.25">
      <c r="A210" s="20" t="s">
        <v>177</v>
      </c>
      <c r="B210" s="21" t="s">
        <v>6</v>
      </c>
      <c r="C210" s="31">
        <v>309</v>
      </c>
      <c r="D210" s="32" t="s">
        <v>46</v>
      </c>
      <c r="E210" s="19">
        <v>380</v>
      </c>
      <c r="F210" s="11"/>
      <c r="G21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0" t="str">
        <f>IF(I210=1,Tabuľka1[[#This Row],[Dosiahnutý štandardný výstup]],"")</f>
        <v/>
      </c>
    </row>
    <row r="211" spans="1:10" x14ac:dyDescent="0.25">
      <c r="A211" s="25" t="s">
        <v>177</v>
      </c>
      <c r="B211" s="26" t="s">
        <v>6</v>
      </c>
      <c r="C211" s="29">
        <v>310</v>
      </c>
      <c r="D211" s="30" t="s">
        <v>47</v>
      </c>
      <c r="E211" s="18">
        <v>380</v>
      </c>
      <c r="F211" s="10"/>
      <c r="G21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1" t="str">
        <f>IF(I211=1,Tabuľka1[[#This Row],[Dosiahnutý štandardný výstup]],"")</f>
        <v/>
      </c>
    </row>
    <row r="212" spans="1:10" x14ac:dyDescent="0.25">
      <c r="A212" s="20" t="s">
        <v>177</v>
      </c>
      <c r="B212" s="21" t="s">
        <v>6</v>
      </c>
      <c r="C212" s="31">
        <v>307</v>
      </c>
      <c r="D212" s="32" t="s">
        <v>48</v>
      </c>
      <c r="E212" s="19">
        <v>380</v>
      </c>
      <c r="F212" s="11"/>
      <c r="G21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2" t="str">
        <f>IF(I212=1,Tabuľka1[[#This Row],[Dosiahnutý štandardný výstup]],"")</f>
        <v/>
      </c>
    </row>
    <row r="213" spans="1:10" x14ac:dyDescent="0.25">
      <c r="A213" s="25" t="s">
        <v>177</v>
      </c>
      <c r="B213" s="26" t="s">
        <v>6</v>
      </c>
      <c r="C213" s="29">
        <v>659</v>
      </c>
      <c r="D213" s="30" t="s">
        <v>178</v>
      </c>
      <c r="E213" s="18">
        <v>380</v>
      </c>
      <c r="F213" s="10"/>
      <c r="G21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3" t="str">
        <f>IF(I213=1,Tabuľka1[[#This Row],[Dosiahnutý štandardný výstup]],"")</f>
        <v/>
      </c>
    </row>
    <row r="214" spans="1:10" x14ac:dyDescent="0.25">
      <c r="A214" s="20" t="s">
        <v>179</v>
      </c>
      <c r="B214" s="21" t="s">
        <v>6</v>
      </c>
      <c r="C214" s="31">
        <v>822</v>
      </c>
      <c r="D214" s="32" t="s">
        <v>180</v>
      </c>
      <c r="E214" s="19">
        <v>245</v>
      </c>
      <c r="F214" s="11"/>
      <c r="G21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4" t="str">
        <f>IF(I214=1,Tabuľka1[[#This Row],[Dosiahnutý štandardný výstup]],"")</f>
        <v/>
      </c>
    </row>
    <row r="215" spans="1:10" x14ac:dyDescent="0.25">
      <c r="A215" s="25" t="s">
        <v>179</v>
      </c>
      <c r="B215" s="26" t="s">
        <v>6</v>
      </c>
      <c r="C215" s="29">
        <v>717</v>
      </c>
      <c r="D215" s="30" t="s">
        <v>181</v>
      </c>
      <c r="E215" s="18">
        <v>245</v>
      </c>
      <c r="F215" s="10"/>
      <c r="G21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5" t="str">
        <f>IF(I215=1,Tabuľka1[[#This Row],[Dosiahnutý štandardný výstup]],"")</f>
        <v/>
      </c>
    </row>
    <row r="216" spans="1:10" x14ac:dyDescent="0.25">
      <c r="A216" s="20" t="s">
        <v>182</v>
      </c>
      <c r="B216" s="21" t="s">
        <v>6</v>
      </c>
      <c r="C216" s="31">
        <v>617</v>
      </c>
      <c r="D216" s="32" t="s">
        <v>183</v>
      </c>
      <c r="E216" s="19">
        <v>304</v>
      </c>
      <c r="F216" s="11"/>
      <c r="G21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6" t="str">
        <f>IF(I216=1,Tabuľka1[[#This Row],[Dosiahnutý štandardný výstup]],"")</f>
        <v/>
      </c>
    </row>
    <row r="217" spans="1:10" x14ac:dyDescent="0.25">
      <c r="A217" s="25" t="s">
        <v>184</v>
      </c>
      <c r="B217" s="26" t="s">
        <v>6</v>
      </c>
      <c r="C217" s="29">
        <v>905</v>
      </c>
      <c r="D217" s="30" t="s">
        <v>185</v>
      </c>
      <c r="E217" s="18">
        <v>0</v>
      </c>
      <c r="F217" s="10"/>
      <c r="G21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7" t="str">
        <f>IF(I217=1,Tabuľka1[[#This Row],[Dosiahnutý štandardný výstup]],"")</f>
        <v/>
      </c>
    </row>
    <row r="218" spans="1:10" x14ac:dyDescent="0.25">
      <c r="A218" s="20" t="s">
        <v>186</v>
      </c>
      <c r="B218" s="21" t="s">
        <v>6</v>
      </c>
      <c r="C218" s="31">
        <v>654</v>
      </c>
      <c r="D218" s="32" t="s">
        <v>187</v>
      </c>
      <c r="E218" s="19">
        <v>138</v>
      </c>
      <c r="F218" s="11"/>
      <c r="G21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8" t="str">
        <f>IF(I218=1,Tabuľka1[[#This Row],[Dosiahnutý štandardný výstup]],"")</f>
        <v/>
      </c>
    </row>
    <row r="219" spans="1:10" x14ac:dyDescent="0.25">
      <c r="A219" s="25" t="s">
        <v>186</v>
      </c>
      <c r="B219" s="26" t="s">
        <v>6</v>
      </c>
      <c r="C219" s="29">
        <v>881</v>
      </c>
      <c r="D219" s="30" t="s">
        <v>188</v>
      </c>
      <c r="E219" s="18">
        <v>138</v>
      </c>
      <c r="F219" s="10"/>
      <c r="G21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9" t="str">
        <f>IF(I219=1,Tabuľka1[[#This Row],[Dosiahnutý štandardný výstup]],"")</f>
        <v/>
      </c>
    </row>
    <row r="220" spans="1:10" x14ac:dyDescent="0.25">
      <c r="A220" s="20" t="s">
        <v>186</v>
      </c>
      <c r="B220" s="21" t="s">
        <v>6</v>
      </c>
      <c r="C220" s="31">
        <v>882</v>
      </c>
      <c r="D220" s="32" t="s">
        <v>189</v>
      </c>
      <c r="E220" s="19">
        <v>138</v>
      </c>
      <c r="F220" s="11"/>
      <c r="G22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0" t="str">
        <f>IF(I220=1,Tabuľka1[[#This Row],[Dosiahnutý štandardný výstup]],"")</f>
        <v/>
      </c>
    </row>
    <row r="221" spans="1:10" x14ac:dyDescent="0.25">
      <c r="A221" s="25" t="s">
        <v>186</v>
      </c>
      <c r="B221" s="26" t="s">
        <v>6</v>
      </c>
      <c r="C221" s="29">
        <v>883</v>
      </c>
      <c r="D221" s="30" t="s">
        <v>190</v>
      </c>
      <c r="E221" s="18">
        <v>138</v>
      </c>
      <c r="F221" s="10"/>
      <c r="G22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1" t="str">
        <f>IF(I221=1,Tabuľka1[[#This Row],[Dosiahnutý štandardný výstup]],"")</f>
        <v/>
      </c>
    </row>
    <row r="222" spans="1:10" x14ac:dyDescent="0.25">
      <c r="A222" s="20" t="s">
        <v>186</v>
      </c>
      <c r="B222" s="21" t="s">
        <v>6</v>
      </c>
      <c r="C222" s="31">
        <v>884</v>
      </c>
      <c r="D222" s="32" t="s">
        <v>191</v>
      </c>
      <c r="E222" s="19">
        <v>138</v>
      </c>
      <c r="F222" s="11"/>
      <c r="G22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2" t="str">
        <f>IF(I222=1,Tabuľka1[[#This Row],[Dosiahnutý štandardný výstup]],"")</f>
        <v/>
      </c>
    </row>
    <row r="223" spans="1:10" x14ac:dyDescent="0.25">
      <c r="A223" s="25" t="s">
        <v>186</v>
      </c>
      <c r="B223" s="26" t="s">
        <v>6</v>
      </c>
      <c r="C223" s="29">
        <v>885</v>
      </c>
      <c r="D223" s="30" t="s">
        <v>192</v>
      </c>
      <c r="E223" s="18">
        <v>138</v>
      </c>
      <c r="F223" s="10"/>
      <c r="G22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3" t="str">
        <f>IF(I223=1,Tabuľka1[[#This Row],[Dosiahnutý štandardný výstup]],"")</f>
        <v/>
      </c>
    </row>
    <row r="224" spans="1:10" x14ac:dyDescent="0.25">
      <c r="A224" s="20" t="s">
        <v>186</v>
      </c>
      <c r="B224" s="21" t="s">
        <v>6</v>
      </c>
      <c r="C224" s="31">
        <v>886</v>
      </c>
      <c r="D224" s="32" t="s">
        <v>193</v>
      </c>
      <c r="E224" s="19">
        <v>138</v>
      </c>
      <c r="F224" s="11"/>
      <c r="G22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4" t="str">
        <f>IF(I224=1,Tabuľka1[[#This Row],[Dosiahnutý štandardný výstup]],"")</f>
        <v/>
      </c>
    </row>
    <row r="225" spans="1:10" x14ac:dyDescent="0.25">
      <c r="A225" s="25" t="s">
        <v>186</v>
      </c>
      <c r="B225" s="26" t="s">
        <v>6</v>
      </c>
      <c r="C225" s="29">
        <v>887</v>
      </c>
      <c r="D225" s="30" t="s">
        <v>194</v>
      </c>
      <c r="E225" s="18">
        <v>138</v>
      </c>
      <c r="F225" s="10"/>
      <c r="G22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5" t="str">
        <f>IF(I225=1,Tabuľka1[[#This Row],[Dosiahnutý štandardný výstup]],"")</f>
        <v/>
      </c>
    </row>
    <row r="226" spans="1:10" x14ac:dyDescent="0.25">
      <c r="A226" s="20" t="s">
        <v>234</v>
      </c>
      <c r="B226" s="21" t="s">
        <v>6</v>
      </c>
      <c r="C226" s="31">
        <v>750</v>
      </c>
      <c r="D226" s="32" t="s">
        <v>195</v>
      </c>
      <c r="E226" s="19">
        <v>2271</v>
      </c>
      <c r="F226" s="11"/>
      <c r="G22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6">
        <v>1</v>
      </c>
      <c r="J226" t="str">
        <f>IF(I226=1,Tabuľka1[[#This Row],[Dosiahnutý štandardný výstup]],"")</f>
        <v/>
      </c>
    </row>
    <row r="227" spans="1:10" x14ac:dyDescent="0.25">
      <c r="A227" s="25" t="s">
        <v>234</v>
      </c>
      <c r="B227" s="26" t="s">
        <v>6</v>
      </c>
      <c r="C227" s="29">
        <v>751</v>
      </c>
      <c r="D227" s="30" t="s">
        <v>196</v>
      </c>
      <c r="E227" s="18">
        <v>2271</v>
      </c>
      <c r="F227" s="10"/>
      <c r="G22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7">
        <v>1</v>
      </c>
      <c r="J227" t="str">
        <f>IF(I227=1,Tabuľka1[[#This Row],[Dosiahnutý štandardný výstup]],"")</f>
        <v/>
      </c>
    </row>
    <row r="228" spans="1:10" x14ac:dyDescent="0.25">
      <c r="A228" s="20" t="s">
        <v>234</v>
      </c>
      <c r="B228" s="21" t="s">
        <v>6</v>
      </c>
      <c r="C228" s="31">
        <v>752</v>
      </c>
      <c r="D228" s="32" t="s">
        <v>197</v>
      </c>
      <c r="E228" s="19">
        <v>2271</v>
      </c>
      <c r="F228" s="11"/>
      <c r="G22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8">
        <v>1</v>
      </c>
      <c r="J228" t="str">
        <f>IF(I228=1,Tabuľka1[[#This Row],[Dosiahnutý štandardný výstup]],"")</f>
        <v/>
      </c>
    </row>
    <row r="229" spans="1:10" x14ac:dyDescent="0.25">
      <c r="A229" s="25" t="s">
        <v>234</v>
      </c>
      <c r="B229" s="26" t="s">
        <v>6</v>
      </c>
      <c r="C229" s="29">
        <v>754</v>
      </c>
      <c r="D229" s="30" t="s">
        <v>198</v>
      </c>
      <c r="E229" s="18">
        <v>2271</v>
      </c>
      <c r="F229" s="10"/>
      <c r="G22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9">
        <v>1</v>
      </c>
      <c r="J229" t="str">
        <f>IF(I229=1,Tabuľka1[[#This Row],[Dosiahnutý štandardný výstup]],"")</f>
        <v/>
      </c>
    </row>
    <row r="230" spans="1:10" x14ac:dyDescent="0.25">
      <c r="A230" s="20" t="s">
        <v>234</v>
      </c>
      <c r="B230" s="21" t="s">
        <v>6</v>
      </c>
      <c r="C230" s="31">
        <v>755</v>
      </c>
      <c r="D230" s="32" t="s">
        <v>199</v>
      </c>
      <c r="E230" s="19">
        <v>2271</v>
      </c>
      <c r="F230" s="11"/>
      <c r="G23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0">
        <v>1</v>
      </c>
      <c r="J230" t="str">
        <f>IF(I230=1,Tabuľka1[[#This Row],[Dosiahnutý štandardný výstup]],"")</f>
        <v/>
      </c>
    </row>
    <row r="231" spans="1:10" x14ac:dyDescent="0.25">
      <c r="A231" s="25" t="s">
        <v>234</v>
      </c>
      <c r="B231" s="26" t="s">
        <v>6</v>
      </c>
      <c r="C231" s="29">
        <v>753</v>
      </c>
      <c r="D231" s="30" t="s">
        <v>200</v>
      </c>
      <c r="E231" s="18">
        <v>2271</v>
      </c>
      <c r="F231" s="10"/>
      <c r="G23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1">
        <v>1</v>
      </c>
      <c r="J231" t="str">
        <f>IF(I231=1,Tabuľka1[[#This Row],[Dosiahnutý štandardný výstup]],"")</f>
        <v/>
      </c>
    </row>
    <row r="232" spans="1:10" x14ac:dyDescent="0.25">
      <c r="A232" s="20" t="s">
        <v>234</v>
      </c>
      <c r="B232" s="21" t="s">
        <v>6</v>
      </c>
      <c r="C232" s="31">
        <v>761</v>
      </c>
      <c r="D232" s="32" t="s">
        <v>201</v>
      </c>
      <c r="E232" s="19">
        <v>2271</v>
      </c>
      <c r="F232" s="11"/>
      <c r="G23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2">
        <v>1</v>
      </c>
      <c r="J232" t="str">
        <f>IF(I232=1,Tabuľka1[[#This Row],[Dosiahnutý štandardný výstup]],"")</f>
        <v/>
      </c>
    </row>
    <row r="233" spans="1:10" x14ac:dyDescent="0.25">
      <c r="A233" s="25" t="s">
        <v>234</v>
      </c>
      <c r="B233" s="26" t="s">
        <v>6</v>
      </c>
      <c r="C233" s="29">
        <v>756</v>
      </c>
      <c r="D233" s="30" t="s">
        <v>202</v>
      </c>
      <c r="E233" s="18">
        <v>2271</v>
      </c>
      <c r="F233" s="10"/>
      <c r="G23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3">
        <v>1</v>
      </c>
      <c r="J233" t="str">
        <f>IF(I233=1,Tabuľka1[[#This Row],[Dosiahnutý štandardný výstup]],"")</f>
        <v/>
      </c>
    </row>
    <row r="234" spans="1:10" x14ac:dyDescent="0.25">
      <c r="A234" s="20" t="s">
        <v>234</v>
      </c>
      <c r="B234" s="21" t="s">
        <v>6</v>
      </c>
      <c r="C234" s="31">
        <v>947</v>
      </c>
      <c r="D234" s="32" t="s">
        <v>203</v>
      </c>
      <c r="E234" s="19">
        <v>2271</v>
      </c>
      <c r="F234" s="11"/>
      <c r="G23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4">
        <v>1</v>
      </c>
      <c r="J234" t="str">
        <f>IF(I234=1,Tabuľka1[[#This Row],[Dosiahnutý štandardný výstup]],"")</f>
        <v/>
      </c>
    </row>
    <row r="235" spans="1:10" x14ac:dyDescent="0.25">
      <c r="A235" s="25" t="s">
        <v>234</v>
      </c>
      <c r="B235" s="26" t="s">
        <v>6</v>
      </c>
      <c r="C235" s="29">
        <v>759</v>
      </c>
      <c r="D235" s="30" t="s">
        <v>204</v>
      </c>
      <c r="E235" s="18">
        <v>2271</v>
      </c>
      <c r="F235" s="10"/>
      <c r="G23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5">
        <v>1</v>
      </c>
      <c r="J235" t="str">
        <f>IF(I235=1,Tabuľka1[[#This Row],[Dosiahnutý štandardný výstup]],"")</f>
        <v/>
      </c>
    </row>
    <row r="236" spans="1:10" x14ac:dyDescent="0.25">
      <c r="A236" s="20" t="s">
        <v>205</v>
      </c>
      <c r="B236" s="21" t="s">
        <v>6</v>
      </c>
      <c r="C236" s="31">
        <v>757</v>
      </c>
      <c r="D236" s="32" t="s">
        <v>206</v>
      </c>
      <c r="E236" s="19">
        <v>1257</v>
      </c>
      <c r="F236" s="11"/>
      <c r="G23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6">
        <v>1</v>
      </c>
      <c r="J236" t="str">
        <f>IF(I236=1,Tabuľka1[[#This Row],[Dosiahnutý štandardný výstup]],"")</f>
        <v/>
      </c>
    </row>
    <row r="237" spans="1:10" x14ac:dyDescent="0.25">
      <c r="A237" s="25" t="s">
        <v>205</v>
      </c>
      <c r="B237" s="26" t="s">
        <v>6</v>
      </c>
      <c r="C237" s="29">
        <v>758</v>
      </c>
      <c r="D237" s="30" t="s">
        <v>207</v>
      </c>
      <c r="E237" s="18">
        <v>1257</v>
      </c>
      <c r="F237" s="10"/>
      <c r="G23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7">
        <v>1</v>
      </c>
      <c r="J237" t="str">
        <f>IF(I237=1,Tabuľka1[[#This Row],[Dosiahnutý štandardný výstup]],"")</f>
        <v/>
      </c>
    </row>
    <row r="238" spans="1:10" x14ac:dyDescent="0.25">
      <c r="A238" s="20" t="s">
        <v>205</v>
      </c>
      <c r="B238" s="21" t="s">
        <v>6</v>
      </c>
      <c r="C238" s="31">
        <v>764</v>
      </c>
      <c r="D238" s="32" t="s">
        <v>208</v>
      </c>
      <c r="E238" s="19">
        <v>1257</v>
      </c>
      <c r="F238" s="11"/>
      <c r="G23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8">
        <v>1</v>
      </c>
      <c r="J238" t="str">
        <f>IF(I238=1,Tabuľka1[[#This Row],[Dosiahnutý štandardný výstup]],"")</f>
        <v/>
      </c>
    </row>
    <row r="239" spans="1:10" x14ac:dyDescent="0.25">
      <c r="A239" s="25" t="s">
        <v>205</v>
      </c>
      <c r="B239" s="26" t="s">
        <v>6</v>
      </c>
      <c r="C239" s="29">
        <v>765</v>
      </c>
      <c r="D239" s="30" t="s">
        <v>209</v>
      </c>
      <c r="E239" s="18">
        <v>1257</v>
      </c>
      <c r="F239" s="10"/>
      <c r="G23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9">
        <v>1</v>
      </c>
      <c r="J239" t="str">
        <f>IF(I239=1,Tabuľka1[[#This Row],[Dosiahnutý štandardný výstup]],"")</f>
        <v/>
      </c>
    </row>
    <row r="240" spans="1:10" x14ac:dyDescent="0.25">
      <c r="A240" s="20" t="s">
        <v>205</v>
      </c>
      <c r="B240" s="21" t="s">
        <v>6</v>
      </c>
      <c r="C240" s="31">
        <v>760</v>
      </c>
      <c r="D240" s="32" t="s">
        <v>210</v>
      </c>
      <c r="E240" s="19">
        <v>1257</v>
      </c>
      <c r="F240" s="11"/>
      <c r="G24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0">
        <v>1</v>
      </c>
      <c r="J240" t="str">
        <f>IF(I240=1,Tabuľka1[[#This Row],[Dosiahnutý štandardný výstup]],"")</f>
        <v/>
      </c>
    </row>
    <row r="241" spans="1:10" x14ac:dyDescent="0.25">
      <c r="A241" s="25" t="s">
        <v>205</v>
      </c>
      <c r="B241" s="26" t="s">
        <v>6</v>
      </c>
      <c r="C241" s="29">
        <v>766</v>
      </c>
      <c r="D241" s="30" t="s">
        <v>211</v>
      </c>
      <c r="E241" s="18">
        <v>1257</v>
      </c>
      <c r="F241" s="10"/>
      <c r="G24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1">
        <v>1</v>
      </c>
      <c r="J241" t="str">
        <f>IF(I241=1,Tabuľka1[[#This Row],[Dosiahnutý štandardný výstup]],"")</f>
        <v/>
      </c>
    </row>
    <row r="242" spans="1:10" x14ac:dyDescent="0.25">
      <c r="A242" s="20" t="s">
        <v>205</v>
      </c>
      <c r="B242" s="21" t="s">
        <v>6</v>
      </c>
      <c r="C242" s="31">
        <v>769</v>
      </c>
      <c r="D242" s="32" t="s">
        <v>212</v>
      </c>
      <c r="E242" s="19">
        <v>1257</v>
      </c>
      <c r="F242" s="11"/>
      <c r="G24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2">
        <v>1</v>
      </c>
      <c r="J242" t="str">
        <f>IF(I242=1,Tabuľka1[[#This Row],[Dosiahnutý štandardný výstup]],"")</f>
        <v/>
      </c>
    </row>
    <row r="243" spans="1:10" x14ac:dyDescent="0.25">
      <c r="A243" s="25" t="s">
        <v>205</v>
      </c>
      <c r="B243" s="26" t="s">
        <v>6</v>
      </c>
      <c r="C243" s="29">
        <v>770</v>
      </c>
      <c r="D243" s="30" t="s">
        <v>213</v>
      </c>
      <c r="E243" s="18">
        <v>1257</v>
      </c>
      <c r="F243" s="10"/>
      <c r="G24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3">
        <v>1</v>
      </c>
      <c r="J243" t="str">
        <f>IF(I243=1,Tabuľka1[[#This Row],[Dosiahnutý štandardný výstup]],"")</f>
        <v/>
      </c>
    </row>
    <row r="244" spans="1:10" x14ac:dyDescent="0.25">
      <c r="A244" s="20" t="s">
        <v>205</v>
      </c>
      <c r="B244" s="21" t="s">
        <v>6</v>
      </c>
      <c r="C244" s="31">
        <v>771</v>
      </c>
      <c r="D244" s="32" t="s">
        <v>214</v>
      </c>
      <c r="E244" s="19">
        <v>1257</v>
      </c>
      <c r="F244" s="11"/>
      <c r="G24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4">
        <v>1</v>
      </c>
      <c r="J244" t="str">
        <f>IF(I244=1,Tabuľka1[[#This Row],[Dosiahnutý štandardný výstup]],"")</f>
        <v/>
      </c>
    </row>
    <row r="245" spans="1:10" x14ac:dyDescent="0.25">
      <c r="A245" s="25" t="s">
        <v>205</v>
      </c>
      <c r="B245" s="26" t="s">
        <v>6</v>
      </c>
      <c r="C245" s="29">
        <v>767</v>
      </c>
      <c r="D245" s="30" t="s">
        <v>215</v>
      </c>
      <c r="E245" s="18">
        <v>1257</v>
      </c>
      <c r="F245" s="10"/>
      <c r="G24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5">
        <v>1</v>
      </c>
      <c r="J245" t="str">
        <f>IF(I245=1,Tabuľka1[[#This Row],[Dosiahnutý štandardný výstup]],"")</f>
        <v/>
      </c>
    </row>
    <row r="246" spans="1:10" x14ac:dyDescent="0.25">
      <c r="A246" s="20" t="s">
        <v>205</v>
      </c>
      <c r="B246" s="21" t="s">
        <v>6</v>
      </c>
      <c r="C246" s="31">
        <v>768</v>
      </c>
      <c r="D246" s="32" t="s">
        <v>216</v>
      </c>
      <c r="E246" s="19">
        <v>1257</v>
      </c>
      <c r="F246" s="11"/>
      <c r="G24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6">
        <v>1</v>
      </c>
      <c r="J246" t="str">
        <f>IF(I246=1,Tabuľka1[[#This Row],[Dosiahnutý štandardný výstup]],"")</f>
        <v/>
      </c>
    </row>
    <row r="247" spans="1:10" x14ac:dyDescent="0.25">
      <c r="A247" s="25" t="s">
        <v>205</v>
      </c>
      <c r="B247" s="26" t="s">
        <v>6</v>
      </c>
      <c r="C247" s="29">
        <v>775</v>
      </c>
      <c r="D247" s="30" t="s">
        <v>217</v>
      </c>
      <c r="E247" s="18">
        <v>1257</v>
      </c>
      <c r="F247" s="10"/>
      <c r="G24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7">
        <v>1</v>
      </c>
      <c r="J247" t="str">
        <f>IF(I247=1,Tabuľka1[[#This Row],[Dosiahnutý štandardný výstup]],"")</f>
        <v/>
      </c>
    </row>
    <row r="248" spans="1:10" x14ac:dyDescent="0.25">
      <c r="A248" s="20" t="s">
        <v>205</v>
      </c>
      <c r="B248" s="21" t="s">
        <v>6</v>
      </c>
      <c r="C248" s="31">
        <v>776</v>
      </c>
      <c r="D248" s="32" t="s">
        <v>218</v>
      </c>
      <c r="E248" s="19">
        <v>1257</v>
      </c>
      <c r="F248" s="11"/>
      <c r="G24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8">
        <v>1</v>
      </c>
      <c r="J248" t="str">
        <f>IF(I248=1,Tabuľka1[[#This Row],[Dosiahnutý štandardný výstup]],"")</f>
        <v/>
      </c>
    </row>
    <row r="249" spans="1:10" x14ac:dyDescent="0.25">
      <c r="A249" s="25" t="s">
        <v>219</v>
      </c>
      <c r="B249" s="26" t="s">
        <v>6</v>
      </c>
      <c r="C249" s="29">
        <v>762</v>
      </c>
      <c r="D249" s="30" t="s">
        <v>220</v>
      </c>
      <c r="E249" s="18">
        <v>149</v>
      </c>
      <c r="F249" s="10"/>
      <c r="G24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9">
        <v>1</v>
      </c>
      <c r="J249" t="str">
        <f>IF(I249=1,Tabuľka1[[#This Row],[Dosiahnutý štandardný výstup]],"")</f>
        <v/>
      </c>
    </row>
    <row r="250" spans="1:10" x14ac:dyDescent="0.25">
      <c r="A250" s="20" t="s">
        <v>219</v>
      </c>
      <c r="B250" s="21" t="s">
        <v>6</v>
      </c>
      <c r="C250" s="31">
        <v>946</v>
      </c>
      <c r="D250" s="32" t="s">
        <v>221</v>
      </c>
      <c r="E250" s="19">
        <v>149</v>
      </c>
      <c r="F250" s="11"/>
      <c r="G25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0">
        <v>1</v>
      </c>
      <c r="J250" t="str">
        <f>IF(I250=1,Tabuľka1[[#This Row],[Dosiahnutý štandardný výstup]],"")</f>
        <v/>
      </c>
    </row>
    <row r="251" spans="1:10" x14ac:dyDescent="0.25">
      <c r="A251" s="25" t="s">
        <v>219</v>
      </c>
      <c r="B251" s="26" t="s">
        <v>6</v>
      </c>
      <c r="C251" s="29">
        <v>763</v>
      </c>
      <c r="D251" s="30" t="s">
        <v>222</v>
      </c>
      <c r="E251" s="18">
        <v>149</v>
      </c>
      <c r="F251" s="10"/>
      <c r="G25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1">
        <v>1</v>
      </c>
      <c r="J251" t="str">
        <f>IF(I251=1,Tabuľka1[[#This Row],[Dosiahnutý štandardný výstup]],"")</f>
        <v/>
      </c>
    </row>
    <row r="252" spans="1:10" x14ac:dyDescent="0.25">
      <c r="A252" s="20" t="s">
        <v>223</v>
      </c>
      <c r="B252" s="21" t="s">
        <v>6</v>
      </c>
      <c r="C252" s="31">
        <v>634</v>
      </c>
      <c r="D252" s="32" t="s">
        <v>224</v>
      </c>
      <c r="E252" s="19">
        <v>2362</v>
      </c>
      <c r="F252" s="11"/>
      <c r="G25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2">
        <v>1</v>
      </c>
      <c r="J252" t="str">
        <f>IF(I252=1,Tabuľka1[[#This Row],[Dosiahnutý štandardný výstup]],"")</f>
        <v/>
      </c>
    </row>
    <row r="253" spans="1:10" x14ac:dyDescent="0.25">
      <c r="A253" s="25" t="s">
        <v>225</v>
      </c>
      <c r="B253" s="26" t="s">
        <v>6</v>
      </c>
      <c r="C253" s="29">
        <v>948</v>
      </c>
      <c r="D253" s="30" t="s">
        <v>226</v>
      </c>
      <c r="E253" s="18">
        <v>15000</v>
      </c>
      <c r="F253" s="10"/>
      <c r="G25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3" t="str">
        <f>IF(I253=1,Tabuľka1[[#This Row],[Dosiahnutý štandardný výstup]],"")</f>
        <v/>
      </c>
    </row>
    <row r="254" spans="1:10" x14ac:dyDescent="0.25">
      <c r="A254" s="25" t="s">
        <v>234</v>
      </c>
      <c r="B254" s="21" t="s">
        <v>6</v>
      </c>
      <c r="C254" s="31">
        <v>633</v>
      </c>
      <c r="D254" s="32" t="s">
        <v>228</v>
      </c>
      <c r="E254" s="18">
        <v>2271</v>
      </c>
      <c r="F254" s="11"/>
      <c r="G25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4">
        <v>1</v>
      </c>
      <c r="J254" t="str">
        <f>IF(I254=1,Tabuľka1[[#This Row],[Dosiahnutý štandardný výstup]],"")</f>
        <v/>
      </c>
    </row>
    <row r="255" spans="1:10" x14ac:dyDescent="0.25">
      <c r="A255" s="25" t="s">
        <v>227</v>
      </c>
      <c r="B255" s="26" t="s">
        <v>6</v>
      </c>
      <c r="C255" s="29">
        <v>949</v>
      </c>
      <c r="D255" s="30" t="s">
        <v>229</v>
      </c>
      <c r="E255" s="18">
        <v>1159</v>
      </c>
      <c r="F255" s="10"/>
      <c r="G25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5" t="str">
        <f>IF(I255=1,Tabuľka1[[#This Row],[Dosiahnutý štandardný výstup]],"")</f>
        <v/>
      </c>
    </row>
    <row r="256" spans="1:10" x14ac:dyDescent="0.25">
      <c r="A256" s="20" t="s">
        <v>227</v>
      </c>
      <c r="B256" s="21" t="s">
        <v>6</v>
      </c>
      <c r="C256" s="31">
        <v>774</v>
      </c>
      <c r="D256" s="32" t="s">
        <v>230</v>
      </c>
      <c r="E256" s="19">
        <v>1159</v>
      </c>
      <c r="F256" s="11"/>
      <c r="G25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6">
        <v>1</v>
      </c>
      <c r="J256" t="str">
        <f>IF(I256=1,Tabuľka1[[#This Row],[Dosiahnutý štandardný výstup]],"")</f>
        <v/>
      </c>
    </row>
    <row r="257" spans="1:10" x14ac:dyDescent="0.25">
      <c r="A257" s="25" t="s">
        <v>76</v>
      </c>
      <c r="B257" s="26" t="s">
        <v>6</v>
      </c>
      <c r="C257" s="33">
        <v>680</v>
      </c>
      <c r="D257" s="34" t="s">
        <v>231</v>
      </c>
      <c r="E257" s="18">
        <v>1779</v>
      </c>
      <c r="F257" s="10"/>
      <c r="G25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7">
        <v>1</v>
      </c>
      <c r="J257" t="str">
        <f>IF(I257=1,Tabuľka1[[#This Row],[Dosiahnutý štandardný výstup]],"")</f>
        <v/>
      </c>
    </row>
    <row r="258" spans="1:10" x14ac:dyDescent="0.25">
      <c r="A258" s="20" t="s">
        <v>76</v>
      </c>
      <c r="B258" s="21" t="s">
        <v>6</v>
      </c>
      <c r="C258" s="35">
        <v>679</v>
      </c>
      <c r="D258" s="36" t="s">
        <v>232</v>
      </c>
      <c r="E258" s="19">
        <v>1779</v>
      </c>
      <c r="F258" s="11"/>
      <c r="G25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8">
        <v>1</v>
      </c>
      <c r="J258" t="str">
        <f>IF(I258=1,Tabuľka1[[#This Row],[Dosiahnutý štandardný výstup]],"")</f>
        <v/>
      </c>
    </row>
    <row r="259" spans="1:10" x14ac:dyDescent="0.25">
      <c r="A259" s="49" t="s">
        <v>76</v>
      </c>
      <c r="B259" s="50" t="s">
        <v>6</v>
      </c>
      <c r="C259" s="51">
        <v>681</v>
      </c>
      <c r="D259" s="52" t="s">
        <v>233</v>
      </c>
      <c r="E259" s="53">
        <v>1779</v>
      </c>
      <c r="F259" s="54"/>
      <c r="G259" s="5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9">
        <v>1</v>
      </c>
      <c r="J259" t="str">
        <f>IF(I259=1,Tabuľka1[[#This Row],[Dosiahnutý štandardný výstup]],"")</f>
        <v/>
      </c>
    </row>
    <row r="260" spans="1:10" x14ac:dyDescent="0.25">
      <c r="A260" s="74" t="s">
        <v>18</v>
      </c>
      <c r="B260" s="45" t="s">
        <v>6</v>
      </c>
      <c r="C260" s="46">
        <v>118</v>
      </c>
      <c r="D260" s="71" t="s">
        <v>235</v>
      </c>
      <c r="E260" s="53">
        <v>478</v>
      </c>
      <c r="F260" s="47"/>
      <c r="G260" s="4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0" t="str">
        <f>IF(I260=1,Tabuľka1[[#This Row],[Dosiahnutý štandardný výstup]],"")</f>
        <v/>
      </c>
    </row>
    <row r="261" spans="1:10" x14ac:dyDescent="0.25">
      <c r="A261" s="49" t="s">
        <v>18</v>
      </c>
      <c r="B261" s="50" t="s">
        <v>6</v>
      </c>
      <c r="C261" s="51">
        <v>120</v>
      </c>
      <c r="D261" s="71" t="s">
        <v>236</v>
      </c>
      <c r="E261" s="53">
        <v>478</v>
      </c>
      <c r="F261" s="54"/>
      <c r="G261" s="5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1" t="str">
        <f>IF(I261=1,Tabuľka1[[#This Row],[Dosiahnutý štandardný výstup]],"")</f>
        <v/>
      </c>
    </row>
    <row r="262" spans="1:10" x14ac:dyDescent="0.25">
      <c r="A262" s="44" t="s">
        <v>20</v>
      </c>
      <c r="B262" s="45" t="s">
        <v>6</v>
      </c>
      <c r="C262" s="46">
        <v>119</v>
      </c>
      <c r="D262" s="71" t="s">
        <v>237</v>
      </c>
      <c r="E262" s="19">
        <v>1062</v>
      </c>
      <c r="F262" s="47"/>
      <c r="G262" s="4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2" t="str">
        <f>IF(I262=1,Tabuľka1[[#This Row],[Dosiahnutý štandardný výstup]],"")</f>
        <v/>
      </c>
    </row>
    <row r="263" spans="1:10" x14ac:dyDescent="0.25">
      <c r="A263" s="49" t="s">
        <v>179</v>
      </c>
      <c r="B263" s="50" t="s">
        <v>6</v>
      </c>
      <c r="C263" s="51">
        <v>777</v>
      </c>
      <c r="D263" s="71" t="s">
        <v>238</v>
      </c>
      <c r="E263" s="18">
        <v>245</v>
      </c>
      <c r="F263" s="54"/>
      <c r="G263" s="5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3" t="str">
        <f>IF(I263=1,Tabuľka1[[#This Row],[Dosiahnutý štandardný výstup]],"")</f>
        <v/>
      </c>
    </row>
    <row r="264" spans="1:10" x14ac:dyDescent="0.25">
      <c r="A264" s="44" t="s">
        <v>234</v>
      </c>
      <c r="B264" s="45" t="s">
        <v>6</v>
      </c>
      <c r="C264" s="46">
        <v>778</v>
      </c>
      <c r="D264" s="71" t="s">
        <v>239</v>
      </c>
      <c r="E264" s="18">
        <v>2271</v>
      </c>
      <c r="F264" s="47"/>
      <c r="G264" s="4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4" t="str">
        <f>IF(I264=1,Tabuľka1[[#This Row],[Dosiahnutý štandardný výstup]],"")</f>
        <v/>
      </c>
    </row>
    <row r="265" spans="1:10" x14ac:dyDescent="0.25">
      <c r="A265" s="49" t="s">
        <v>234</v>
      </c>
      <c r="B265" s="50" t="s">
        <v>6</v>
      </c>
      <c r="C265" s="51">
        <v>779</v>
      </c>
      <c r="D265" s="71" t="s">
        <v>240</v>
      </c>
      <c r="E265" s="18">
        <v>2271</v>
      </c>
      <c r="F265" s="54"/>
      <c r="G265" s="5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5" t="str">
        <f>IF(I265=1,Tabuľka1[[#This Row],[Dosiahnutý štandardný výstup]],"")</f>
        <v/>
      </c>
    </row>
    <row r="266" spans="1:10" x14ac:dyDescent="0.25">
      <c r="A266" s="44" t="s">
        <v>205</v>
      </c>
      <c r="B266" s="45" t="s">
        <v>6</v>
      </c>
      <c r="C266" s="46">
        <v>780</v>
      </c>
      <c r="D266" s="71" t="s">
        <v>241</v>
      </c>
      <c r="E266" s="19">
        <v>1257</v>
      </c>
      <c r="F266" s="47"/>
      <c r="G266" s="4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6" t="str">
        <f>IF(I266=1,Tabuľka1[[#This Row],[Dosiahnutý štandardný výstup]],"")</f>
        <v/>
      </c>
    </row>
    <row r="267" spans="1:10" x14ac:dyDescent="0.25">
      <c r="A267" s="49" t="s">
        <v>234</v>
      </c>
      <c r="B267" s="50" t="s">
        <v>6</v>
      </c>
      <c r="C267" s="51">
        <v>781</v>
      </c>
      <c r="D267" s="71" t="s">
        <v>242</v>
      </c>
      <c r="E267" s="18">
        <v>2271</v>
      </c>
      <c r="F267" s="54"/>
      <c r="G267" s="5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7" t="str">
        <f>IF(I267=1,Tabuľka1[[#This Row],[Dosiahnutý štandardný výstup]],"")</f>
        <v/>
      </c>
    </row>
    <row r="268" spans="1:10" x14ac:dyDescent="0.25">
      <c r="A268" s="44" t="s">
        <v>234</v>
      </c>
      <c r="B268" s="45" t="s">
        <v>6</v>
      </c>
      <c r="C268" s="46">
        <v>782</v>
      </c>
      <c r="D268" s="71" t="s">
        <v>243</v>
      </c>
      <c r="E268" s="18">
        <v>2271</v>
      </c>
      <c r="F268" s="47"/>
      <c r="G268" s="4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8" t="str">
        <f>IF(I268=1,Tabuľka1[[#This Row],[Dosiahnutý štandardný výstup]],"")</f>
        <v/>
      </c>
    </row>
    <row r="269" spans="1:10" ht="15.75" x14ac:dyDescent="0.25">
      <c r="A269" s="8" t="s">
        <v>244</v>
      </c>
      <c r="B269" s="9"/>
      <c r="C269" s="9"/>
      <c r="D269" s="9"/>
      <c r="E269" s="9"/>
      <c r="F269" s="9"/>
      <c r="G269" s="37">
        <f>SUM(G270:G289)</f>
        <v>0</v>
      </c>
    </row>
    <row r="270" spans="1:10" x14ac:dyDescent="0.25">
      <c r="A270" s="20" t="s">
        <v>245</v>
      </c>
      <c r="B270" s="21" t="s">
        <v>259</v>
      </c>
      <c r="C270" s="22"/>
      <c r="D270" s="22"/>
      <c r="E270" s="16">
        <v>720</v>
      </c>
      <c r="F270" s="12"/>
      <c r="G27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0">
        <v>1</v>
      </c>
      <c r="J270" t="str">
        <f>Tabuľka1[[#This Row],[Dosiahnutý štandardný výstup]]</f>
        <v/>
      </c>
    </row>
    <row r="271" spans="1:10" x14ac:dyDescent="0.25">
      <c r="A271" s="23" t="s">
        <v>246</v>
      </c>
      <c r="B271" s="24" t="s">
        <v>259</v>
      </c>
      <c r="C271" s="23"/>
      <c r="D271" s="23"/>
      <c r="E271" s="17">
        <v>360</v>
      </c>
      <c r="F271" s="13"/>
      <c r="G27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1">
        <v>1</v>
      </c>
      <c r="J271" t="str">
        <f>Tabuľka1[[#This Row],[Dosiahnutý štandardný výstup]]</f>
        <v/>
      </c>
    </row>
    <row r="272" spans="1:10" x14ac:dyDescent="0.25">
      <c r="A272" s="20" t="s">
        <v>247</v>
      </c>
      <c r="B272" s="21" t="s">
        <v>259</v>
      </c>
      <c r="C272" s="22"/>
      <c r="D272" s="22"/>
      <c r="E272" s="16">
        <v>566</v>
      </c>
      <c r="F272" s="12"/>
      <c r="G27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2">
        <v>1</v>
      </c>
      <c r="J272" t="str">
        <f>Tabuľka1[[#This Row],[Dosiahnutý štandardný výstup]]</f>
        <v/>
      </c>
    </row>
    <row r="273" spans="1:10" x14ac:dyDescent="0.25">
      <c r="A273" s="25" t="s">
        <v>248</v>
      </c>
      <c r="B273" s="26" t="s">
        <v>259</v>
      </c>
      <c r="C273" s="23"/>
      <c r="D273" s="23"/>
      <c r="E273" s="17">
        <v>428</v>
      </c>
      <c r="F273" s="13"/>
      <c r="G27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3">
        <v>1</v>
      </c>
      <c r="J273" t="str">
        <f>Tabuľka1[[#This Row],[Dosiahnutý štandardný výstup]]</f>
        <v/>
      </c>
    </row>
    <row r="274" spans="1:10" x14ac:dyDescent="0.25">
      <c r="A274" s="20" t="s">
        <v>249</v>
      </c>
      <c r="B274" s="21" t="s">
        <v>259</v>
      </c>
      <c r="C274" s="22"/>
      <c r="D274" s="22"/>
      <c r="E274" s="16">
        <v>433</v>
      </c>
      <c r="F274" s="12"/>
      <c r="G27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4">
        <v>1</v>
      </c>
      <c r="J274" t="str">
        <f>Tabuľka1[[#This Row],[Dosiahnutý štandardný výstup]]</f>
        <v/>
      </c>
    </row>
    <row r="275" spans="1:10" x14ac:dyDescent="0.25">
      <c r="A275" s="25" t="s">
        <v>250</v>
      </c>
      <c r="B275" s="26" t="s">
        <v>259</v>
      </c>
      <c r="C275" s="23"/>
      <c r="D275" s="23"/>
      <c r="E275" s="17">
        <v>501</v>
      </c>
      <c r="F275" s="13"/>
      <c r="G27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5">
        <v>1</v>
      </c>
      <c r="J275" t="str">
        <f>Tabuľka1[[#This Row],[Dosiahnutý štandardný výstup]]</f>
        <v/>
      </c>
    </row>
    <row r="276" spans="1:10" ht="17.25" x14ac:dyDescent="0.25">
      <c r="A276" s="20" t="s">
        <v>282</v>
      </c>
      <c r="B276" s="21" t="s">
        <v>259</v>
      </c>
      <c r="C276" s="22"/>
      <c r="D276" s="22"/>
      <c r="E276" s="16">
        <v>2136</v>
      </c>
      <c r="F276" s="12"/>
      <c r="G27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6">
        <v>1</v>
      </c>
      <c r="J276" t="str">
        <f>Tabuľka1[[#This Row],[Dosiahnutý štandardný výstup]]</f>
        <v/>
      </c>
    </row>
    <row r="277" spans="1:10" x14ac:dyDescent="0.25">
      <c r="A277" s="25" t="s">
        <v>251</v>
      </c>
      <c r="B277" s="26" t="s">
        <v>259</v>
      </c>
      <c r="C277" s="23"/>
      <c r="D277" s="23"/>
      <c r="E277" s="17">
        <v>316</v>
      </c>
      <c r="F277" s="13"/>
      <c r="G27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7">
        <v>1</v>
      </c>
      <c r="J277" t="str">
        <f>Tabuľka1[[#This Row],[Dosiahnutý štandardný výstup]]</f>
        <v/>
      </c>
    </row>
    <row r="278" spans="1:10" ht="17.25" x14ac:dyDescent="0.25">
      <c r="A278" s="22" t="s">
        <v>283</v>
      </c>
      <c r="B278" s="27" t="s">
        <v>259</v>
      </c>
      <c r="C278" s="22"/>
      <c r="D278" s="22"/>
      <c r="E278" s="16">
        <v>85</v>
      </c>
      <c r="F278" s="12"/>
      <c r="G27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8">
        <v>1</v>
      </c>
      <c r="J278" t="str">
        <f>Tabuľka1[[#This Row],[Dosiahnutý štandardný výstup]]</f>
        <v/>
      </c>
    </row>
    <row r="279" spans="1:10" ht="17.25" x14ac:dyDescent="0.25">
      <c r="A279" s="23" t="s">
        <v>284</v>
      </c>
      <c r="B279" s="24" t="s">
        <v>259</v>
      </c>
      <c r="C279" s="23"/>
      <c r="D279" s="23"/>
      <c r="E279" s="17">
        <v>33</v>
      </c>
      <c r="F279" s="13"/>
      <c r="G27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9">
        <v>1</v>
      </c>
      <c r="J279" t="str">
        <f>Tabuľka1[[#This Row],[Dosiahnutý štandardný výstup]]</f>
        <v/>
      </c>
    </row>
    <row r="280" spans="1:10" ht="17.25" x14ac:dyDescent="0.25">
      <c r="A280" s="28" t="s">
        <v>285</v>
      </c>
      <c r="B280" s="21" t="s">
        <v>259</v>
      </c>
      <c r="C280" s="22"/>
      <c r="D280" s="22"/>
      <c r="E280" s="16">
        <v>158</v>
      </c>
      <c r="F280" s="12"/>
      <c r="G280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0">
        <v>1</v>
      </c>
      <c r="J280" t="str">
        <f>Tabuľka1[[#This Row],[Dosiahnutý štandardný výstup]]</f>
        <v/>
      </c>
    </row>
    <row r="281" spans="1:10" ht="17.25" x14ac:dyDescent="0.25">
      <c r="A281" s="25" t="s">
        <v>286</v>
      </c>
      <c r="B281" s="26" t="s">
        <v>259</v>
      </c>
      <c r="C281" s="23"/>
      <c r="D281" s="23"/>
      <c r="E281" s="17">
        <v>114</v>
      </c>
      <c r="F281" s="13"/>
      <c r="G281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1">
        <v>1</v>
      </c>
      <c r="J281" t="str">
        <f>Tabuľka1[[#This Row],[Dosiahnutý štandardný výstup]]</f>
        <v/>
      </c>
    </row>
    <row r="282" spans="1:10" ht="17.25" x14ac:dyDescent="0.25">
      <c r="A282" s="20" t="s">
        <v>287</v>
      </c>
      <c r="B282" s="21" t="s">
        <v>259</v>
      </c>
      <c r="C282" s="22"/>
      <c r="D282" s="22"/>
      <c r="E282" s="16">
        <v>704</v>
      </c>
      <c r="F282" s="12"/>
      <c r="G282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2">
        <v>1</v>
      </c>
      <c r="J282" t="str">
        <f>Tabuľka1[[#This Row],[Dosiahnutý štandardný výstup]]</f>
        <v/>
      </c>
    </row>
    <row r="283" spans="1:10" x14ac:dyDescent="0.25">
      <c r="A283" s="25" t="s">
        <v>252</v>
      </c>
      <c r="B283" s="26" t="s">
        <v>259</v>
      </c>
      <c r="C283" s="23"/>
      <c r="D283" s="23"/>
      <c r="E283" s="17">
        <v>219</v>
      </c>
      <c r="F283" s="13"/>
      <c r="G283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3">
        <v>1</v>
      </c>
      <c r="J283" t="str">
        <f>Tabuľka1[[#This Row],[Dosiahnutý štandardný výstup]]</f>
        <v/>
      </c>
    </row>
    <row r="284" spans="1:10" x14ac:dyDescent="0.25">
      <c r="A284" s="28" t="s">
        <v>253</v>
      </c>
      <c r="B284" s="21" t="s">
        <v>259</v>
      </c>
      <c r="C284" s="22"/>
      <c r="D284" s="22"/>
      <c r="E284" s="16">
        <v>12.24</v>
      </c>
      <c r="F284" s="12"/>
      <c r="G284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4">
        <v>1</v>
      </c>
      <c r="J284" t="str">
        <f>Tabuľka1[[#This Row],[Dosiahnutý štandardný výstup]]</f>
        <v/>
      </c>
    </row>
    <row r="285" spans="1:10" x14ac:dyDescent="0.25">
      <c r="A285" s="25" t="s">
        <v>254</v>
      </c>
      <c r="B285" s="26" t="s">
        <v>259</v>
      </c>
      <c r="C285" s="23"/>
      <c r="D285" s="23"/>
      <c r="E285" s="17">
        <v>17.64</v>
      </c>
      <c r="F285" s="13"/>
      <c r="G285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5">
        <v>1</v>
      </c>
      <c r="J285" t="str">
        <f>Tabuľka1[[#This Row],[Dosiahnutý štandardný výstup]]</f>
        <v/>
      </c>
    </row>
    <row r="286" spans="1:10" x14ac:dyDescent="0.25">
      <c r="A286" s="20" t="s">
        <v>255</v>
      </c>
      <c r="B286" s="21" t="s">
        <v>259</v>
      </c>
      <c r="C286" s="22"/>
      <c r="D286" s="22"/>
      <c r="E286" s="16">
        <v>27.5</v>
      </c>
      <c r="F286" s="12"/>
      <c r="G286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6">
        <v>1</v>
      </c>
      <c r="J286" t="str">
        <f>Tabuľka1[[#This Row],[Dosiahnutý štandardný výstup]]</f>
        <v/>
      </c>
    </row>
    <row r="287" spans="1:10" x14ac:dyDescent="0.25">
      <c r="A287" s="25" t="s">
        <v>256</v>
      </c>
      <c r="B287" s="26" t="s">
        <v>259</v>
      </c>
      <c r="C287" s="23"/>
      <c r="D287" s="23"/>
      <c r="E287" s="17">
        <v>14.7</v>
      </c>
      <c r="F287" s="13"/>
      <c r="G287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7">
        <v>1</v>
      </c>
      <c r="J287" t="str">
        <f>Tabuľka1[[#This Row],[Dosiahnutý štandardný výstup]]</f>
        <v/>
      </c>
    </row>
    <row r="288" spans="1:10" x14ac:dyDescent="0.25">
      <c r="A288" s="20" t="s">
        <v>257</v>
      </c>
      <c r="B288" s="21" t="s">
        <v>259</v>
      </c>
      <c r="C288" s="22"/>
      <c r="D288" s="22"/>
      <c r="E288" s="16">
        <v>14.7</v>
      </c>
      <c r="F288" s="12"/>
      <c r="G288" s="1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8">
        <v>1</v>
      </c>
      <c r="J288" t="str">
        <f>Tabuľka1[[#This Row],[Dosiahnutý štandardný výstup]]</f>
        <v/>
      </c>
    </row>
    <row r="289" spans="1:10" x14ac:dyDescent="0.25">
      <c r="A289" s="25" t="s">
        <v>258</v>
      </c>
      <c r="B289" s="26" t="s">
        <v>260</v>
      </c>
      <c r="C289" s="23"/>
      <c r="D289" s="23"/>
      <c r="E289" s="17">
        <v>135</v>
      </c>
      <c r="F289" s="13"/>
      <c r="G289" s="1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9">
        <v>1</v>
      </c>
      <c r="J289" t="str">
        <f>Tabuľka1[[#This Row],[Dosiahnutý štandardný výstup]]</f>
        <v/>
      </c>
    </row>
    <row r="290" spans="1:10" x14ac:dyDescent="0.25">
      <c r="A290" s="39" t="s">
        <v>267</v>
      </c>
      <c r="B290" s="40"/>
      <c r="C290" s="41"/>
      <c r="D290" s="41"/>
      <c r="E290" s="42"/>
      <c r="F290" s="41"/>
      <c r="G290" s="43">
        <f>G269+G10</f>
        <v>0</v>
      </c>
    </row>
    <row r="292" spans="1:10" x14ac:dyDescent="0.25">
      <c r="A292" s="75" t="s">
        <v>288</v>
      </c>
    </row>
    <row r="293" spans="1:10" x14ac:dyDescent="0.25">
      <c r="A293" s="75" t="s">
        <v>289</v>
      </c>
    </row>
    <row r="294" spans="1:10" ht="17.25" x14ac:dyDescent="0.25">
      <c r="A294" t="s">
        <v>290</v>
      </c>
    </row>
    <row r="295" spans="1:10" ht="17.25" x14ac:dyDescent="0.25">
      <c r="A295" t="s">
        <v>291</v>
      </c>
    </row>
    <row r="296" spans="1:10" ht="17.25" x14ac:dyDescent="0.25">
      <c r="A296" t="s">
        <v>292</v>
      </c>
    </row>
    <row r="297" spans="1:10" ht="18" x14ac:dyDescent="0.25">
      <c r="A297" s="76" t="s">
        <v>293</v>
      </c>
    </row>
  </sheetData>
  <mergeCells count="2">
    <mergeCell ref="B5:G5"/>
    <mergeCell ref="B6:G6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70" fitToHeight="10" orientation="landscape" r:id="rId1"/>
  <headerFooter>
    <oddFooter>&amp;C &amp;P / &amp;N</oddFooter>
  </headerFooter>
  <ignoredErrors>
    <ignoredError sqref="G269 G10 G29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workbookViewId="0">
      <selection activeCell="E13" sqref="E13"/>
    </sheetView>
  </sheetViews>
  <sheetFormatPr defaultRowHeight="15" x14ac:dyDescent="0.25"/>
  <cols>
    <col min="2" max="2" width="50.140625" customWidth="1"/>
    <col min="3" max="3" width="12.7109375" customWidth="1"/>
    <col min="4" max="4" width="15" customWidth="1"/>
    <col min="5" max="5" width="17.5703125" customWidth="1"/>
    <col min="6" max="6" width="12.5703125" customWidth="1"/>
    <col min="7" max="7" width="18.28515625" customWidth="1"/>
    <col min="8" max="8" width="19.28515625" hidden="1" customWidth="1"/>
  </cols>
  <sheetData>
    <row r="1" spans="1:8" x14ac:dyDescent="0.25">
      <c r="A1" s="1" t="s">
        <v>268</v>
      </c>
    </row>
    <row r="2" spans="1:8" x14ac:dyDescent="0.25">
      <c r="A2" s="1"/>
    </row>
    <row r="3" spans="1:8" x14ac:dyDescent="0.25">
      <c r="A3" s="2" t="s">
        <v>261</v>
      </c>
      <c r="B3" s="73" t="str">
        <f>IF('Štandardný výstup'!B5="","",TRANSPOSE('Štandardný výstup'!B5))</f>
        <v/>
      </c>
      <c r="C3" s="73"/>
      <c r="D3" s="73"/>
      <c r="E3" s="73"/>
      <c r="F3" s="73"/>
      <c r="G3" s="73"/>
    </row>
    <row r="4" spans="1:8" x14ac:dyDescent="0.25">
      <c r="A4" s="2" t="s">
        <v>262</v>
      </c>
      <c r="B4" s="56" t="str">
        <f>IF('Štandardný výstup'!B6="","",TRANSPOSE('Štandardný výstup'!B6))</f>
        <v/>
      </c>
    </row>
    <row r="5" spans="1:8" x14ac:dyDescent="0.25">
      <c r="F5" s="57" t="str">
        <f>IF(G5="","","Počet chýb")</f>
        <v/>
      </c>
      <c r="G5" s="57" t="str">
        <f>IF(COUNTIF(Tabuľka2[kontrola],"chyba")=0,"",COUNTIF(Tabuľka2[kontrola],"chyba"))</f>
        <v/>
      </c>
    </row>
    <row r="6" spans="1:8" ht="51" x14ac:dyDescent="0.25">
      <c r="A6" s="58" t="s">
        <v>269</v>
      </c>
      <c r="B6" s="58" t="s">
        <v>270</v>
      </c>
      <c r="C6" s="58" t="s">
        <v>271</v>
      </c>
      <c r="D6" s="59" t="s">
        <v>272</v>
      </c>
      <c r="E6" s="59" t="s">
        <v>273</v>
      </c>
      <c r="F6" s="60" t="s">
        <v>274</v>
      </c>
      <c r="G6" s="61" t="s">
        <v>275</v>
      </c>
      <c r="H6" s="62" t="s">
        <v>276</v>
      </c>
    </row>
    <row r="7" spans="1:8" x14ac:dyDescent="0.25">
      <c r="A7" s="63"/>
      <c r="B7" s="63"/>
      <c r="C7" s="63"/>
      <c r="D7" s="63"/>
      <c r="E7" s="63"/>
      <c r="F7" s="63"/>
      <c r="G7" s="63"/>
      <c r="H7" s="6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" spans="1:8" x14ac:dyDescent="0.25">
      <c r="A8" s="63"/>
      <c r="B8" s="63"/>
      <c r="C8" s="63"/>
      <c r="D8" s="63"/>
      <c r="E8" s="63"/>
      <c r="F8" s="63"/>
      <c r="G8" s="63"/>
      <c r="H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" spans="1:8" x14ac:dyDescent="0.25">
      <c r="A9" s="63"/>
      <c r="B9" s="63"/>
      <c r="C9" s="63"/>
      <c r="D9" s="63"/>
      <c r="E9" s="63"/>
      <c r="F9" s="63"/>
      <c r="G9" s="63"/>
      <c r="H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" spans="1:8" x14ac:dyDescent="0.25">
      <c r="A10" s="63"/>
      <c r="B10" s="63"/>
      <c r="C10" s="63"/>
      <c r="D10" s="63"/>
      <c r="E10" s="63"/>
      <c r="F10" s="63"/>
      <c r="G10" s="63"/>
      <c r="H1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1" spans="1:8" x14ac:dyDescent="0.25">
      <c r="A11" s="63"/>
      <c r="B11" s="63"/>
      <c r="C11" s="63"/>
      <c r="D11" s="63"/>
      <c r="E11" s="63"/>
      <c r="F11" s="63"/>
      <c r="G11" s="63"/>
      <c r="H1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2" spans="1:8" x14ac:dyDescent="0.25">
      <c r="A12" s="63"/>
      <c r="B12" s="63"/>
      <c r="C12" s="63"/>
      <c r="D12" s="63"/>
      <c r="E12" s="63"/>
      <c r="F12" s="63"/>
      <c r="G12" s="63"/>
      <c r="H1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3" spans="1:8" x14ac:dyDescent="0.25">
      <c r="A13" s="63"/>
      <c r="B13" s="63"/>
      <c r="C13" s="63"/>
      <c r="D13" s="63"/>
      <c r="E13" s="63"/>
      <c r="F13" s="63"/>
      <c r="G13" s="63"/>
      <c r="H1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4" spans="1:8" x14ac:dyDescent="0.25">
      <c r="A14" s="63"/>
      <c r="B14" s="63"/>
      <c r="C14" s="63"/>
      <c r="D14" s="63"/>
      <c r="E14" s="63"/>
      <c r="F14" s="63"/>
      <c r="G14" s="63"/>
      <c r="H1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5" spans="1:8" x14ac:dyDescent="0.25">
      <c r="A15" s="63"/>
      <c r="B15" s="63"/>
      <c r="C15" s="63"/>
      <c r="D15" s="63"/>
      <c r="E15" s="63"/>
      <c r="F15" s="63"/>
      <c r="G15" s="63"/>
      <c r="H1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6" spans="1:8" x14ac:dyDescent="0.25">
      <c r="A16" s="63"/>
      <c r="B16" s="63"/>
      <c r="C16" s="63"/>
      <c r="D16" s="63"/>
      <c r="E16" s="63"/>
      <c r="F16" s="63"/>
      <c r="G16" s="63"/>
      <c r="H1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7" spans="1:8" x14ac:dyDescent="0.25">
      <c r="A17" s="63"/>
      <c r="B17" s="63"/>
      <c r="C17" s="63"/>
      <c r="D17" s="63"/>
      <c r="E17" s="63"/>
      <c r="F17" s="63"/>
      <c r="G17" s="63"/>
      <c r="H1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8" spans="1:8" x14ac:dyDescent="0.25">
      <c r="A18" s="63"/>
      <c r="B18" s="63"/>
      <c r="C18" s="63"/>
      <c r="D18" s="63"/>
      <c r="E18" s="63"/>
      <c r="F18" s="63"/>
      <c r="G18" s="63"/>
      <c r="H1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9" spans="1:8" x14ac:dyDescent="0.25">
      <c r="A19" s="63"/>
      <c r="B19" s="63"/>
      <c r="C19" s="63"/>
      <c r="D19" s="63"/>
      <c r="E19" s="63"/>
      <c r="F19" s="63"/>
      <c r="G19" s="63"/>
      <c r="H1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0" spans="1:8" x14ac:dyDescent="0.25">
      <c r="A20" s="63"/>
      <c r="B20" s="63"/>
      <c r="C20" s="63"/>
      <c r="D20" s="63"/>
      <c r="E20" s="63"/>
      <c r="F20" s="63"/>
      <c r="G20" s="63"/>
      <c r="H2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1" spans="1:8" x14ac:dyDescent="0.25">
      <c r="A21" s="63"/>
      <c r="B21" s="63"/>
      <c r="C21" s="63"/>
      <c r="D21" s="63"/>
      <c r="E21" s="63"/>
      <c r="F21" s="63"/>
      <c r="G21" s="63"/>
      <c r="H2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2" spans="1:8" x14ac:dyDescent="0.25">
      <c r="A22" s="63"/>
      <c r="B22" s="63"/>
      <c r="C22" s="63"/>
      <c r="D22" s="63"/>
      <c r="E22" s="63"/>
      <c r="F22" s="63"/>
      <c r="G22" s="63"/>
      <c r="H2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3" spans="1:8" x14ac:dyDescent="0.25">
      <c r="A23" s="63"/>
      <c r="B23" s="63"/>
      <c r="C23" s="63"/>
      <c r="D23" s="63"/>
      <c r="E23" s="63"/>
      <c r="F23" s="63"/>
      <c r="G23" s="63"/>
      <c r="H2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4" spans="1:8" x14ac:dyDescent="0.25">
      <c r="A24" s="63"/>
      <c r="B24" s="63"/>
      <c r="C24" s="63"/>
      <c r="D24" s="63"/>
      <c r="E24" s="63"/>
      <c r="F24" s="63"/>
      <c r="G24" s="63"/>
      <c r="H2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5" spans="1:8" x14ac:dyDescent="0.25">
      <c r="A25" s="63"/>
      <c r="B25" s="63"/>
      <c r="C25" s="63"/>
      <c r="D25" s="63"/>
      <c r="E25" s="63"/>
      <c r="F25" s="63"/>
      <c r="G25" s="63"/>
      <c r="H2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6" spans="1:8" x14ac:dyDescent="0.25">
      <c r="A26" s="63"/>
      <c r="B26" s="63"/>
      <c r="C26" s="63"/>
      <c r="D26" s="63"/>
      <c r="E26" s="63"/>
      <c r="F26" s="63"/>
      <c r="G26" s="63"/>
      <c r="H2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7" spans="1:8" x14ac:dyDescent="0.25">
      <c r="A27" s="63"/>
      <c r="B27" s="63"/>
      <c r="C27" s="63"/>
      <c r="D27" s="63"/>
      <c r="E27" s="63"/>
      <c r="F27" s="63"/>
      <c r="G27" s="63"/>
      <c r="H2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8" spans="1:8" x14ac:dyDescent="0.25">
      <c r="A28" s="63"/>
      <c r="B28" s="63"/>
      <c r="C28" s="63"/>
      <c r="D28" s="63"/>
      <c r="E28" s="63"/>
      <c r="F28" s="63"/>
      <c r="G28" s="63"/>
      <c r="H2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9" spans="1:8" x14ac:dyDescent="0.25">
      <c r="A29" s="63"/>
      <c r="B29" s="63"/>
      <c r="C29" s="63"/>
      <c r="D29" s="63"/>
      <c r="E29" s="63"/>
      <c r="F29" s="63"/>
      <c r="G29" s="63"/>
      <c r="H2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0" spans="1:8" x14ac:dyDescent="0.25">
      <c r="A30" s="63"/>
      <c r="B30" s="63"/>
      <c r="C30" s="63"/>
      <c r="D30" s="63"/>
      <c r="E30" s="63"/>
      <c r="F30" s="63"/>
      <c r="G30" s="63"/>
      <c r="H3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1" spans="1:8" x14ac:dyDescent="0.25">
      <c r="A31" s="63"/>
      <c r="B31" s="63"/>
      <c r="C31" s="63"/>
      <c r="D31" s="63"/>
      <c r="E31" s="63"/>
      <c r="F31" s="63"/>
      <c r="G31" s="63"/>
      <c r="H3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2" spans="1:8" x14ac:dyDescent="0.25">
      <c r="A32" s="63"/>
      <c r="B32" s="63"/>
      <c r="C32" s="63"/>
      <c r="D32" s="63"/>
      <c r="E32" s="63"/>
      <c r="F32" s="63"/>
      <c r="G32" s="63"/>
      <c r="H3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3" spans="1:8" x14ac:dyDescent="0.25">
      <c r="A33" s="63"/>
      <c r="B33" s="63"/>
      <c r="C33" s="63"/>
      <c r="D33" s="63"/>
      <c r="E33" s="63"/>
      <c r="F33" s="63"/>
      <c r="G33" s="63"/>
      <c r="H3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4" spans="1:8" x14ac:dyDescent="0.25">
      <c r="A34" s="63"/>
      <c r="B34" s="63"/>
      <c r="C34" s="63"/>
      <c r="D34" s="63"/>
      <c r="E34" s="63"/>
      <c r="F34" s="63"/>
      <c r="G34" s="63"/>
      <c r="H3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5" spans="1:8" x14ac:dyDescent="0.25">
      <c r="A35" s="63"/>
      <c r="B35" s="63"/>
      <c r="C35" s="63"/>
      <c r="D35" s="63"/>
      <c r="E35" s="63"/>
      <c r="F35" s="63"/>
      <c r="G35" s="63"/>
      <c r="H3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6" spans="1:8" x14ac:dyDescent="0.25">
      <c r="A36" s="63"/>
      <c r="B36" s="63"/>
      <c r="C36" s="63"/>
      <c r="D36" s="63"/>
      <c r="E36" s="63"/>
      <c r="F36" s="63"/>
      <c r="G36" s="63"/>
      <c r="H3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7" spans="1:8" x14ac:dyDescent="0.25">
      <c r="A37" s="63"/>
      <c r="B37" s="63"/>
      <c r="C37" s="63"/>
      <c r="D37" s="63"/>
      <c r="E37" s="63"/>
      <c r="F37" s="63"/>
      <c r="G37" s="63"/>
      <c r="H3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8" spans="1:8" x14ac:dyDescent="0.25">
      <c r="A38" s="63"/>
      <c r="B38" s="63"/>
      <c r="C38" s="63"/>
      <c r="D38" s="63"/>
      <c r="E38" s="63"/>
      <c r="F38" s="63"/>
      <c r="G38" s="63"/>
      <c r="H3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9" spans="1:8" x14ac:dyDescent="0.25">
      <c r="A39" s="63"/>
      <c r="B39" s="63"/>
      <c r="C39" s="63"/>
      <c r="D39" s="63"/>
      <c r="E39" s="63"/>
      <c r="F39" s="63"/>
      <c r="G39" s="63"/>
      <c r="H3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0" spans="1:8" x14ac:dyDescent="0.25">
      <c r="A40" s="63"/>
      <c r="B40" s="63"/>
      <c r="C40" s="63"/>
      <c r="D40" s="63"/>
      <c r="E40" s="63"/>
      <c r="F40" s="63"/>
      <c r="G40" s="63"/>
      <c r="H4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1" spans="1:8" x14ac:dyDescent="0.25">
      <c r="A41" s="63"/>
      <c r="B41" s="63"/>
      <c r="C41" s="63"/>
      <c r="D41" s="63"/>
      <c r="E41" s="63"/>
      <c r="F41" s="63"/>
      <c r="G41" s="63"/>
      <c r="H4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2" spans="1:8" x14ac:dyDescent="0.25">
      <c r="A42" s="63"/>
      <c r="B42" s="63"/>
      <c r="C42" s="63"/>
      <c r="D42" s="63"/>
      <c r="E42" s="63"/>
      <c r="F42" s="63"/>
      <c r="G42" s="63"/>
      <c r="H4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3" spans="1:8" x14ac:dyDescent="0.25">
      <c r="A43" s="63"/>
      <c r="B43" s="63"/>
      <c r="C43" s="63"/>
      <c r="D43" s="63"/>
      <c r="E43" s="63"/>
      <c r="F43" s="63"/>
      <c r="G43" s="63"/>
      <c r="H4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4" spans="1:8" x14ac:dyDescent="0.25">
      <c r="A44" s="63"/>
      <c r="B44" s="63"/>
      <c r="C44" s="63"/>
      <c r="D44" s="63"/>
      <c r="E44" s="63"/>
      <c r="F44" s="63"/>
      <c r="G44" s="63"/>
      <c r="H4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5" spans="1:8" x14ac:dyDescent="0.25">
      <c r="A45" s="63"/>
      <c r="B45" s="63"/>
      <c r="C45" s="63"/>
      <c r="D45" s="63"/>
      <c r="E45" s="63"/>
      <c r="F45" s="63"/>
      <c r="G45" s="63"/>
      <c r="H4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6" spans="1:8" x14ac:dyDescent="0.25">
      <c r="A46" s="63"/>
      <c r="B46" s="63"/>
      <c r="C46" s="63"/>
      <c r="D46" s="63"/>
      <c r="E46" s="63"/>
      <c r="F46" s="63"/>
      <c r="G46" s="63"/>
      <c r="H4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7" spans="1:8" x14ac:dyDescent="0.25">
      <c r="A47" s="63"/>
      <c r="B47" s="63"/>
      <c r="C47" s="63"/>
      <c r="D47" s="63"/>
      <c r="E47" s="63"/>
      <c r="F47" s="63"/>
      <c r="G47" s="63"/>
      <c r="H4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8" spans="1:8" x14ac:dyDescent="0.25">
      <c r="A48" s="63"/>
      <c r="B48" s="63"/>
      <c r="C48" s="63"/>
      <c r="D48" s="63"/>
      <c r="E48" s="63"/>
      <c r="F48" s="63"/>
      <c r="G48" s="63"/>
      <c r="H4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9" spans="1:8" x14ac:dyDescent="0.25">
      <c r="A49" s="63"/>
      <c r="B49" s="63"/>
      <c r="C49" s="63"/>
      <c r="D49" s="63"/>
      <c r="E49" s="63"/>
      <c r="F49" s="63"/>
      <c r="G49" s="63"/>
      <c r="H4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0" spans="1:8" x14ac:dyDescent="0.25">
      <c r="A50" s="63"/>
      <c r="B50" s="63"/>
      <c r="C50" s="63"/>
      <c r="D50" s="63"/>
      <c r="E50" s="63"/>
      <c r="F50" s="63"/>
      <c r="G50" s="63"/>
      <c r="H5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1" spans="1:8" x14ac:dyDescent="0.25">
      <c r="A51" s="63"/>
      <c r="B51" s="63"/>
      <c r="C51" s="63"/>
      <c r="D51" s="63"/>
      <c r="E51" s="63"/>
      <c r="F51" s="63"/>
      <c r="G51" s="63"/>
      <c r="H5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2" spans="1:8" x14ac:dyDescent="0.25">
      <c r="A52" s="63"/>
      <c r="B52" s="63"/>
      <c r="C52" s="63"/>
      <c r="D52" s="63"/>
      <c r="E52" s="63"/>
      <c r="F52" s="63"/>
      <c r="G52" s="63"/>
      <c r="H5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3" spans="1:8" x14ac:dyDescent="0.25">
      <c r="A53" s="63"/>
      <c r="B53" s="63"/>
      <c r="C53" s="63"/>
      <c r="D53" s="63"/>
      <c r="E53" s="63"/>
      <c r="F53" s="63"/>
      <c r="G53" s="63"/>
      <c r="H5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4" spans="1:8" x14ac:dyDescent="0.25">
      <c r="A54" s="63"/>
      <c r="B54" s="63"/>
      <c r="C54" s="63"/>
      <c r="D54" s="63"/>
      <c r="E54" s="63"/>
      <c r="F54" s="63"/>
      <c r="G54" s="63"/>
      <c r="H5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5" spans="1:8" x14ac:dyDescent="0.25">
      <c r="A55" s="63"/>
      <c r="B55" s="63"/>
      <c r="C55" s="63"/>
      <c r="D55" s="63"/>
      <c r="E55" s="63"/>
      <c r="F55" s="63"/>
      <c r="G55" s="63"/>
      <c r="H5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6" spans="1:8" x14ac:dyDescent="0.25">
      <c r="A56" s="63"/>
      <c r="B56" s="63"/>
      <c r="C56" s="63"/>
      <c r="D56" s="63"/>
      <c r="E56" s="63"/>
      <c r="F56" s="63"/>
      <c r="G56" s="63"/>
      <c r="H5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7" spans="1:8" x14ac:dyDescent="0.25">
      <c r="A57" s="63"/>
      <c r="B57" s="63"/>
      <c r="C57" s="63"/>
      <c r="D57" s="63"/>
      <c r="E57" s="63"/>
      <c r="F57" s="63"/>
      <c r="G57" s="63"/>
      <c r="H5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8" spans="1:8" x14ac:dyDescent="0.25">
      <c r="A58" s="63"/>
      <c r="B58" s="63"/>
      <c r="C58" s="63"/>
      <c r="D58" s="63"/>
      <c r="E58" s="63"/>
      <c r="F58" s="63"/>
      <c r="G58" s="63"/>
      <c r="H5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9" spans="1:8" x14ac:dyDescent="0.25">
      <c r="A59" s="63"/>
      <c r="B59" s="63"/>
      <c r="C59" s="63"/>
      <c r="D59" s="63"/>
      <c r="E59" s="63"/>
      <c r="F59" s="63"/>
      <c r="G59" s="63"/>
      <c r="H5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0" spans="1:8" x14ac:dyDescent="0.25">
      <c r="A60" s="63"/>
      <c r="B60" s="63"/>
      <c r="C60" s="63"/>
      <c r="D60" s="63"/>
      <c r="E60" s="63"/>
      <c r="F60" s="63"/>
      <c r="G60" s="63"/>
      <c r="H6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1" spans="1:8" x14ac:dyDescent="0.25">
      <c r="A61" s="63"/>
      <c r="B61" s="63"/>
      <c r="C61" s="63"/>
      <c r="D61" s="63"/>
      <c r="E61" s="63"/>
      <c r="F61" s="63"/>
      <c r="G61" s="63"/>
      <c r="H6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2" spans="1:8" x14ac:dyDescent="0.25">
      <c r="A62" s="63"/>
      <c r="B62" s="63"/>
      <c r="C62" s="63"/>
      <c r="D62" s="63"/>
      <c r="E62" s="63"/>
      <c r="F62" s="63"/>
      <c r="G62" s="63"/>
      <c r="H6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3" spans="1:8" x14ac:dyDescent="0.25">
      <c r="A63" s="63"/>
      <c r="B63" s="63"/>
      <c r="C63" s="63"/>
      <c r="D63" s="63"/>
      <c r="E63" s="63"/>
      <c r="F63" s="63"/>
      <c r="G63" s="63"/>
      <c r="H6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4" spans="1:8" x14ac:dyDescent="0.25">
      <c r="A64" s="63"/>
      <c r="B64" s="63"/>
      <c r="C64" s="63"/>
      <c r="D64" s="63"/>
      <c r="E64" s="63"/>
      <c r="F64" s="63"/>
      <c r="G64" s="63"/>
      <c r="H6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5" spans="1:8" x14ac:dyDescent="0.25">
      <c r="A65" s="63"/>
      <c r="B65" s="63"/>
      <c r="C65" s="63"/>
      <c r="D65" s="63"/>
      <c r="E65" s="63"/>
      <c r="F65" s="63"/>
      <c r="G65" s="63"/>
      <c r="H6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6" spans="1:8" x14ac:dyDescent="0.25">
      <c r="A66" s="63"/>
      <c r="B66" s="63"/>
      <c r="C66" s="63"/>
      <c r="D66" s="63"/>
      <c r="E66" s="63"/>
      <c r="F66" s="63"/>
      <c r="G66" s="63"/>
      <c r="H6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7" spans="1:8" x14ac:dyDescent="0.25">
      <c r="A67" s="63"/>
      <c r="B67" s="63"/>
      <c r="C67" s="63"/>
      <c r="D67" s="63"/>
      <c r="E67" s="63"/>
      <c r="F67" s="63"/>
      <c r="G67" s="63"/>
      <c r="H6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8" spans="1:8" x14ac:dyDescent="0.25">
      <c r="A68" s="63"/>
      <c r="B68" s="63"/>
      <c r="C68" s="63"/>
      <c r="D68" s="63"/>
      <c r="E68" s="63"/>
      <c r="F68" s="63"/>
      <c r="G68" s="63"/>
      <c r="H6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9" spans="1:8" x14ac:dyDescent="0.25">
      <c r="A69" s="63"/>
      <c r="B69" s="63"/>
      <c r="C69" s="63"/>
      <c r="D69" s="63"/>
      <c r="E69" s="63"/>
      <c r="F69" s="63"/>
      <c r="G69" s="63"/>
      <c r="H6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0" spans="1:8" x14ac:dyDescent="0.25">
      <c r="A70" s="63"/>
      <c r="B70" s="63"/>
      <c r="C70" s="63"/>
      <c r="D70" s="63"/>
      <c r="E70" s="63"/>
      <c r="F70" s="63"/>
      <c r="G70" s="63"/>
      <c r="H7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1" spans="1:8" x14ac:dyDescent="0.25">
      <c r="A71" s="63"/>
      <c r="B71" s="63"/>
      <c r="C71" s="63"/>
      <c r="D71" s="63"/>
      <c r="E71" s="63"/>
      <c r="F71" s="63"/>
      <c r="G71" s="63"/>
      <c r="H7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2" spans="1:8" x14ac:dyDescent="0.25">
      <c r="A72" s="63"/>
      <c r="B72" s="63"/>
      <c r="C72" s="63"/>
      <c r="D72" s="63"/>
      <c r="E72" s="63"/>
      <c r="F72" s="63"/>
      <c r="G72" s="63"/>
      <c r="H7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3" spans="1:8" x14ac:dyDescent="0.25">
      <c r="A73" s="63"/>
      <c r="B73" s="63"/>
      <c r="C73" s="63"/>
      <c r="D73" s="63"/>
      <c r="E73" s="63"/>
      <c r="F73" s="63"/>
      <c r="G73" s="63"/>
      <c r="H7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4" spans="1:8" x14ac:dyDescent="0.25">
      <c r="A74" s="63"/>
      <c r="B74" s="63"/>
      <c r="C74" s="63"/>
      <c r="D74" s="63"/>
      <c r="E74" s="63"/>
      <c r="F74" s="63"/>
      <c r="G74" s="63"/>
      <c r="H7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5" spans="1:8" x14ac:dyDescent="0.25">
      <c r="A75" s="63"/>
      <c r="B75" s="63"/>
      <c r="C75" s="63"/>
      <c r="D75" s="63"/>
      <c r="E75" s="63"/>
      <c r="F75" s="63"/>
      <c r="G75" s="63"/>
      <c r="H7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6" spans="1:8" x14ac:dyDescent="0.25">
      <c r="A76" s="63"/>
      <c r="B76" s="63"/>
      <c r="C76" s="63"/>
      <c r="D76" s="63"/>
      <c r="E76" s="63"/>
      <c r="F76" s="63"/>
      <c r="G76" s="63"/>
      <c r="H7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7" spans="1:8" x14ac:dyDescent="0.25">
      <c r="A77" s="63"/>
      <c r="B77" s="63"/>
      <c r="C77" s="63"/>
      <c r="D77" s="63"/>
      <c r="E77" s="63"/>
      <c r="F77" s="63"/>
      <c r="G77" s="63"/>
      <c r="H7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8" spans="1:8" x14ac:dyDescent="0.25">
      <c r="A78" s="63"/>
      <c r="B78" s="63"/>
      <c r="C78" s="63"/>
      <c r="D78" s="63"/>
      <c r="E78" s="63"/>
      <c r="F78" s="63"/>
      <c r="G78" s="63"/>
      <c r="H7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9" spans="1:8" x14ac:dyDescent="0.25">
      <c r="A79" s="63"/>
      <c r="B79" s="63"/>
      <c r="C79" s="63"/>
      <c r="D79" s="63"/>
      <c r="E79" s="63"/>
      <c r="F79" s="63"/>
      <c r="G79" s="63"/>
      <c r="H7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0" spans="1:8" x14ac:dyDescent="0.25">
      <c r="A80" s="63"/>
      <c r="B80" s="63"/>
      <c r="C80" s="63"/>
      <c r="D80" s="63"/>
      <c r="E80" s="63"/>
      <c r="F80" s="63"/>
      <c r="G80" s="63"/>
      <c r="H8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1" spans="1:8" x14ac:dyDescent="0.25">
      <c r="A81" s="63"/>
      <c r="B81" s="63"/>
      <c r="C81" s="63"/>
      <c r="D81" s="63"/>
      <c r="E81" s="63"/>
      <c r="F81" s="63"/>
      <c r="G81" s="63"/>
      <c r="H8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2" spans="1:8" x14ac:dyDescent="0.25">
      <c r="A82" s="63"/>
      <c r="B82" s="63"/>
      <c r="C82" s="63"/>
      <c r="D82" s="63"/>
      <c r="E82" s="63"/>
      <c r="F82" s="63"/>
      <c r="G82" s="63"/>
      <c r="H8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3" spans="1:8" x14ac:dyDescent="0.25">
      <c r="A83" s="63"/>
      <c r="B83" s="63"/>
      <c r="C83" s="63"/>
      <c r="D83" s="63"/>
      <c r="E83" s="63"/>
      <c r="F83" s="63"/>
      <c r="G83" s="63"/>
      <c r="H8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4" spans="1:8" x14ac:dyDescent="0.25">
      <c r="A84" s="63"/>
      <c r="B84" s="63"/>
      <c r="C84" s="63"/>
      <c r="D84" s="63"/>
      <c r="E84" s="63"/>
      <c r="F84" s="63"/>
      <c r="G84" s="63"/>
      <c r="H8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5" spans="1:8" x14ac:dyDescent="0.25">
      <c r="A85" s="63"/>
      <c r="B85" s="63"/>
      <c r="C85" s="63"/>
      <c r="D85" s="63"/>
      <c r="E85" s="63"/>
      <c r="F85" s="63"/>
      <c r="G85" s="63"/>
      <c r="H8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6" spans="1:8" x14ac:dyDescent="0.25">
      <c r="A86" s="63"/>
      <c r="B86" s="63"/>
      <c r="C86" s="63"/>
      <c r="D86" s="63"/>
      <c r="E86" s="63"/>
      <c r="F86" s="63"/>
      <c r="G86" s="63"/>
      <c r="H8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7" spans="1:8" x14ac:dyDescent="0.25">
      <c r="A87" s="63"/>
      <c r="B87" s="63"/>
      <c r="C87" s="63"/>
      <c r="D87" s="63"/>
      <c r="E87" s="63"/>
      <c r="F87" s="63"/>
      <c r="G87" s="63"/>
      <c r="H8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8" spans="1:8" x14ac:dyDescent="0.25">
      <c r="A88" s="63"/>
      <c r="B88" s="63"/>
      <c r="C88" s="63"/>
      <c r="D88" s="63"/>
      <c r="E88" s="63"/>
      <c r="F88" s="63"/>
      <c r="G88" s="63"/>
      <c r="H8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9" spans="1:8" x14ac:dyDescent="0.25">
      <c r="A89" s="63"/>
      <c r="B89" s="63"/>
      <c r="C89" s="63"/>
      <c r="D89" s="63"/>
      <c r="E89" s="63"/>
      <c r="F89" s="63"/>
      <c r="G89" s="63"/>
      <c r="H8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0" spans="1:8" x14ac:dyDescent="0.25">
      <c r="A90" s="63"/>
      <c r="B90" s="63"/>
      <c r="C90" s="63"/>
      <c r="D90" s="63"/>
      <c r="E90" s="63"/>
      <c r="F90" s="63"/>
      <c r="G90" s="63"/>
      <c r="H9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1" spans="1:8" x14ac:dyDescent="0.25">
      <c r="A91" s="63"/>
      <c r="B91" s="63"/>
      <c r="C91" s="63"/>
      <c r="D91" s="63"/>
      <c r="E91" s="63"/>
      <c r="F91" s="63"/>
      <c r="G91" s="63"/>
      <c r="H9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2" spans="1:8" x14ac:dyDescent="0.25">
      <c r="A92" s="63"/>
      <c r="B92" s="63"/>
      <c r="C92" s="63"/>
      <c r="D92" s="63"/>
      <c r="E92" s="63"/>
      <c r="F92" s="63"/>
      <c r="G92" s="63"/>
      <c r="H9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3" spans="1:8" x14ac:dyDescent="0.25">
      <c r="A93" s="63"/>
      <c r="B93" s="63"/>
      <c r="C93" s="63"/>
      <c r="D93" s="63"/>
      <c r="E93" s="63"/>
      <c r="F93" s="63"/>
      <c r="G93" s="63"/>
      <c r="H9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4" spans="1:8" x14ac:dyDescent="0.25">
      <c r="A94" s="63"/>
      <c r="B94" s="63"/>
      <c r="C94" s="63"/>
      <c r="D94" s="63"/>
      <c r="E94" s="63"/>
      <c r="F94" s="63"/>
      <c r="G94" s="63"/>
      <c r="H9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5" spans="1:8" x14ac:dyDescent="0.25">
      <c r="A95" s="63"/>
      <c r="B95" s="63"/>
      <c r="C95" s="63"/>
      <c r="D95" s="63"/>
      <c r="E95" s="63"/>
      <c r="F95" s="63"/>
      <c r="G95" s="63"/>
      <c r="H9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6" spans="1:8" x14ac:dyDescent="0.25">
      <c r="A96" s="63"/>
      <c r="B96" s="63"/>
      <c r="C96" s="63"/>
      <c r="D96" s="63"/>
      <c r="E96" s="63"/>
      <c r="F96" s="63"/>
      <c r="G96" s="63"/>
      <c r="H9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7" spans="1:8" x14ac:dyDescent="0.25">
      <c r="A97" s="63"/>
      <c r="B97" s="63"/>
      <c r="C97" s="63"/>
      <c r="D97" s="63"/>
      <c r="E97" s="63"/>
      <c r="F97" s="63"/>
      <c r="G97" s="63"/>
      <c r="H9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8" spans="1:8" x14ac:dyDescent="0.25">
      <c r="A98" s="63"/>
      <c r="B98" s="63"/>
      <c r="C98" s="63"/>
      <c r="D98" s="63"/>
      <c r="E98" s="63"/>
      <c r="F98" s="63"/>
      <c r="G98" s="63"/>
      <c r="H9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9" spans="1:8" x14ac:dyDescent="0.25">
      <c r="A99" s="63"/>
      <c r="B99" s="63"/>
      <c r="C99" s="63"/>
      <c r="D99" s="63"/>
      <c r="E99" s="63"/>
      <c r="F99" s="63"/>
      <c r="G99" s="63"/>
      <c r="H9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0" spans="1:8" x14ac:dyDescent="0.25">
      <c r="A100" s="63"/>
      <c r="B100" s="63"/>
      <c r="C100" s="63"/>
      <c r="D100" s="63"/>
      <c r="E100" s="63"/>
      <c r="F100" s="63"/>
      <c r="G100" s="63"/>
      <c r="H10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1" spans="1:8" x14ac:dyDescent="0.25">
      <c r="A101" s="63"/>
      <c r="B101" s="63"/>
      <c r="C101" s="63"/>
      <c r="D101" s="63"/>
      <c r="E101" s="63"/>
      <c r="F101" s="63"/>
      <c r="G101" s="63"/>
      <c r="H10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2" spans="1:8" x14ac:dyDescent="0.25">
      <c r="A102" s="63"/>
      <c r="B102" s="63"/>
      <c r="C102" s="63"/>
      <c r="D102" s="63"/>
      <c r="E102" s="63"/>
      <c r="F102" s="63"/>
      <c r="G102" s="63"/>
      <c r="H10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3" spans="1:8" x14ac:dyDescent="0.25">
      <c r="A103" s="63"/>
      <c r="B103" s="63"/>
      <c r="C103" s="63"/>
      <c r="D103" s="63"/>
      <c r="E103" s="63"/>
      <c r="F103" s="63"/>
      <c r="G103" s="63"/>
      <c r="H10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4" spans="1:8" x14ac:dyDescent="0.25">
      <c r="A104" s="63"/>
      <c r="B104" s="63"/>
      <c r="C104" s="63"/>
      <c r="D104" s="63"/>
      <c r="E104" s="63"/>
      <c r="F104" s="63"/>
      <c r="G104" s="63"/>
      <c r="H10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5" spans="1:8" x14ac:dyDescent="0.25">
      <c r="A105" s="63"/>
      <c r="B105" s="63"/>
      <c r="C105" s="63"/>
      <c r="D105" s="63"/>
      <c r="E105" s="63"/>
      <c r="F105" s="63"/>
      <c r="G105" s="63"/>
      <c r="H10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6" spans="1:8" x14ac:dyDescent="0.25">
      <c r="A106" s="63"/>
      <c r="B106" s="63"/>
      <c r="C106" s="63"/>
      <c r="D106" s="63"/>
      <c r="E106" s="63"/>
      <c r="F106" s="63"/>
      <c r="G106" s="63"/>
      <c r="H10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7" spans="1:8" x14ac:dyDescent="0.25">
      <c r="A107" s="63"/>
      <c r="B107" s="63"/>
      <c r="C107" s="63"/>
      <c r="D107" s="63"/>
      <c r="E107" s="63"/>
      <c r="F107" s="63"/>
      <c r="G107" s="63"/>
      <c r="H10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8" spans="1:8" ht="17.25" x14ac:dyDescent="0.25">
      <c r="A108" s="65">
        <v>1</v>
      </c>
      <c r="B108" s="70" t="s">
        <v>277</v>
      </c>
    </row>
    <row r="109" spans="1:8" ht="17.25" x14ac:dyDescent="0.25">
      <c r="A109" s="65" t="s">
        <v>278</v>
      </c>
      <c r="B109" s="63" t="s">
        <v>279</v>
      </c>
    </row>
  </sheetData>
  <mergeCells count="1">
    <mergeCell ref="B3:G3"/>
  </mergeCells>
  <dataValidations count="1">
    <dataValidation allowBlank="1" showInputMessage="1" showErrorMessage="1" prompt="vypĺňa sa na hárku Štandardný výstup" sqref="B3:G3 B4"/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74" fitToHeight="3" orientation="portrait" r:id="rId1"/>
  <headerFooter>
    <oddFooter>&amp;C 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Štandardný výstup</vt:lpstr>
      <vt:lpstr>Zoznam pozemkov</vt:lpstr>
      <vt:lpstr>'Štandardný výstup'!Oblasť_tlače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2021-12-14T05:22:31Z</cp:lastPrinted>
  <dcterms:created xsi:type="dcterms:W3CDTF">2021-12-13T08:37:31Z</dcterms:created>
  <dcterms:modified xsi:type="dcterms:W3CDTF">2022-08-05T08:03:41Z</dcterms:modified>
</cp:coreProperties>
</file>